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专项转移支付分县市" sheetId="10" r:id="rId10"/>
  </sheets>
  <definedNames>
    <definedName name="_xlnm.Print_Titles" localSheetId="5">'一般公共预算基本支出表'!$1:$4</definedName>
  </definedNames>
  <calcPr fullCalcOnLoad="1"/>
</workbook>
</file>

<file path=xl/sharedStrings.xml><?xml version="1.0" encoding="utf-8"?>
<sst xmlns="http://schemas.openxmlformats.org/spreadsheetml/2006/main" count="327" uniqueCount="210">
  <si>
    <t xml:space="preserve">湖北省监狱管理局2020年收支预算总表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</si>
  <si>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</si>
  <si>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</si>
  <si>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</si>
  <si>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</si>
  <si>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</si>
  <si>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</si>
  <si>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</si>
  <si>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</si>
  <si>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</si>
  <si>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</si>
  <si>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</si>
  <si>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</si>
  <si>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</si>
  <si>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</si>
  <si>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 xml:space="preserve">事业单位经营收入 </t>
  </si>
  <si>
    <t>文化体育与传媒</t>
  </si>
  <si>
    <t>上级补助收入</t>
  </si>
  <si>
    <t>社会保障和就业</t>
  </si>
  <si>
    <t>附属单位上缴收入</t>
  </si>
  <si>
    <t>医疗卫生</t>
  </si>
  <si>
    <t>其他收入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</si>
  <si>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</si>
  <si>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</si>
  <si>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</si>
  <si>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</si>
  <si>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</si>
  <si>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</si>
  <si>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</si>
  <si>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</si>
  <si>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</si>
  <si>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</si>
  <si>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</si>
  <si>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</si>
  <si>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</si>
  <si>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</si>
  <si>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</si>
  <si>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</si>
  <si>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湖北省监狱管理局2020年收入预算总表 </t>
  </si>
  <si>
    <t>湖北省监狱管理局2020年支出预算总表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</si>
  <si>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</si>
  <si>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</si>
  <si>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</si>
  <si>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</si>
  <si>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</si>
  <si>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</si>
  <si>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</si>
  <si>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</si>
  <si>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</si>
  <si>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</si>
  <si>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</si>
  <si>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</si>
  <si>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204</t>
  </si>
  <si>
    <t>公共安全支出</t>
  </si>
  <si>
    <t>　20407</t>
  </si>
  <si>
    <t>　监狱</t>
  </si>
  <si>
    <t>　　2040701</t>
  </si>
  <si>
    <t>　　行政运行</t>
  </si>
  <si>
    <t>　　2040702</t>
  </si>
  <si>
    <t>　　一般行政管理事务</t>
  </si>
  <si>
    <t>　　2040706</t>
  </si>
  <si>
    <t>　　狱政设施建设</t>
  </si>
  <si>
    <t>　　2040799</t>
  </si>
  <si>
    <t>　　其他监狱支出</t>
  </si>
  <si>
    <t>205</t>
  </si>
  <si>
    <t>教育支出</t>
  </si>
  <si>
    <t>　20503</t>
  </si>
  <si>
    <t>　职业教育</t>
  </si>
  <si>
    <t>　　2050305</t>
  </si>
  <si>
    <t>　　高等职业教育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</si>
  <si>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</si>
  <si>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</si>
  <si>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</si>
  <si>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</si>
  <si>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</si>
  <si>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</si>
  <si>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</si>
  <si>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</si>
  <si>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</si>
  <si>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</si>
  <si>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</si>
  <si>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</si>
  <si>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</si>
  <si>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</si>
  <si>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 xml:space="preserve">湖北省监狱管理局2020年财政拨款收支预算总表 </t>
  </si>
  <si>
    <t>湖北省监狱管理局2020年一般公共预算支出表</t>
  </si>
  <si>
    <t>湖北省监狱管理局2020年一般公共预算基本支出表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</si>
  <si>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</si>
  <si>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</si>
  <si>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</si>
  <si>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</si>
  <si>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</si>
  <si>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</si>
  <si>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</si>
  <si>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</si>
  <si>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</si>
  <si>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</si>
  <si>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</si>
  <si>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</si>
  <si>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</si>
  <si>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</si>
  <si>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</si>
  <si>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</si>
  <si>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</si>
  <si>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</si>
  <si>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</si>
  <si>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</si>
  <si>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</si>
  <si>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</si>
  <si>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</si>
  <si>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</si>
  <si>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</si>
  <si>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</si>
  <si>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</si>
  <si>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</si>
  <si>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</si>
  <si>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</si>
  <si>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</si>
  <si>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</si>
  <si>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</si>
  <si>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</si>
  <si>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</si>
  <si>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</si>
  <si>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</si>
  <si>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</si>
  <si>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</si>
  <si>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</si>
  <si>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</si>
  <si>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</si>
  <si>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</si>
  <si>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</si>
  <si>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</si>
  <si>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</si>
  <si>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</si>
  <si>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</si>
  <si>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</si>
  <si>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</si>
  <si>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</si>
  <si>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</si>
  <si>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</si>
  <si>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</si>
  <si>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</si>
  <si>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</si>
  <si>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</si>
  <si>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</si>
  <si>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</si>
  <si>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</si>
  <si>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</si>
  <si>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</si>
  <si>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</si>
  <si>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</si>
  <si>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</si>
  <si>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</si>
  <si>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</si>
  <si>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</si>
  <si>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</si>
  <si>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</si>
  <si>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</si>
  <si>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</si>
  <si>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</si>
  <si>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</si>
  <si>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</si>
  <si>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</si>
  <si>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</si>
  <si>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</si>
  <si>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</si>
  <si>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</si>
  <si>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30307</t>
  </si>
  <si>
    <t>　医疗费补助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</si>
  <si>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</si>
  <si>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</si>
  <si>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</si>
  <si>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</si>
  <si>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</si>
  <si>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</si>
  <si>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　31007</t>
  </si>
  <si>
    <t>　信息网络及软件购置更新</t>
  </si>
  <si>
    <t>　31099</t>
  </si>
  <si>
    <t>　其他资本性支出</t>
  </si>
  <si>
    <t>湖北省监狱管理局2020年政府性基金预算支出表</t>
  </si>
  <si>
    <t>注：湖北省监狱管理局此表无数据</t>
  </si>
  <si>
    <t>湖北省监狱管理局2020年财政拨款“三公”经费支出表</t>
  </si>
  <si>
    <t>项目</t>
  </si>
  <si>
    <t>公务接待费</t>
  </si>
  <si>
    <t>公务用车购置及运行费</t>
  </si>
  <si>
    <t>其中：公务用车运行维护费</t>
  </si>
  <si>
    <t xml:space="preserve">      公务用车购置费</t>
  </si>
  <si>
    <t>湖北省监狱管理局2020年财政专项支出预算表</t>
  </si>
  <si>
    <t>湖北省监狱管理局2020年专项转移支付分市县表</t>
  </si>
  <si>
    <t>项目名称</t>
  </si>
  <si>
    <t>表一</t>
  </si>
  <si>
    <t>表二</t>
  </si>
  <si>
    <t>表三</t>
  </si>
  <si>
    <t>表四</t>
  </si>
  <si>
    <t>表五</t>
  </si>
  <si>
    <t>预算数</t>
  </si>
  <si>
    <t>表六</t>
  </si>
  <si>
    <t>合计</t>
  </si>
  <si>
    <t>（各部门按适用的功能分类科目列示到“类”、“款”、“项”）</t>
  </si>
  <si>
    <t>表七</t>
  </si>
  <si>
    <t>表八</t>
  </si>
  <si>
    <t>因公出国（境）费</t>
  </si>
  <si>
    <t>表九</t>
  </si>
  <si>
    <t xml:space="preserve">        </t>
  </si>
  <si>
    <r>
      <rPr>
        <sz val="11"/>
        <color indexed="8"/>
        <rFont val="宋体"/>
        <family val="0"/>
      </rPr>
      <t>注：</t>
    </r>
    <r>
      <rPr>
        <sz val="11"/>
        <color indexed="8"/>
        <rFont val="Calibri"/>
        <family val="2"/>
      </rPr>
      <t>1</t>
    </r>
    <r>
      <rPr>
        <sz val="11"/>
        <color indexed="8"/>
        <rFont val="宋体"/>
        <family val="0"/>
      </rPr>
      <t xml:space="preserve">、包括部门分配管理的本级专项和对下转移支付项目
</t>
    </r>
    <r>
      <rPr>
        <sz val="11"/>
        <color indexed="8"/>
        <rFont val="Calibri"/>
        <family val="2"/>
      </rPr>
      <t xml:space="preserve">         2</t>
    </r>
    <r>
      <rPr>
        <sz val="11"/>
        <color indexed="8"/>
        <rFont val="宋体"/>
        <family val="0"/>
      </rPr>
      <t>、湖北省监狱管理局此表无数据</t>
    </r>
  </si>
  <si>
    <t>（按项目列示）</t>
  </si>
  <si>
    <t>表十</t>
  </si>
  <si>
    <t>（分市县列示）</t>
  </si>
  <si>
    <t>XX项目</t>
  </si>
  <si>
    <t>……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</si>
</sst>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</numFmts>
  <fonts count="52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22"/>
      <color indexed="8"/>
      <name val="黑体"/>
      <family val="3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黑体"/>
      <family val="3"/>
    </font>
    <font>
      <sz val="16"/>
      <color indexed="8"/>
      <name val="黑体"/>
      <family val="3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4" fontId="4" fillId="33" borderId="9" xfId="0" applyNumberFormat="1" applyFont="1" applyFill="1" applyBorder="1" applyAlignment="1" applyProtection="1">
      <alignment horizontal="right"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vertical="center" wrapText="1"/>
      <protection/>
    </xf>
    <xf numFmtId="4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wrapText="1"/>
      <protection/>
    </xf>
    <xf numFmtId="49" fontId="9" fillId="0" borderId="11" xfId="0" applyNumberFormat="1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vertical="center"/>
      <protection/>
    </xf>
    <xf numFmtId="4" fontId="9" fillId="0" borderId="11" xfId="0" applyNumberFormat="1" applyFont="1" applyBorder="1" applyAlignment="1" applyProtection="1">
      <alignment vertical="center"/>
      <protection/>
    </xf>
    <xf numFmtId="4" fontId="9" fillId="0" borderId="11" xfId="0" applyNumberFormat="1" applyFont="1" applyBorder="1" applyAlignment="1" applyProtection="1">
      <alignment horizontal="right" vertical="center"/>
      <protection/>
    </xf>
    <xf numFmtId="4" fontId="9" fillId="0" borderId="9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9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/>
    </xf>
    <xf numFmtId="4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0" fontId="4" fillId="0" borderId="10" xfId="0" applyNumberFormat="1" applyFont="1" applyBorder="1" applyAlignment="1" applyProtection="1">
      <alignment horizontal="right" vertical="center" wrapText="1"/>
      <protection/>
    </xf>
    <xf numFmtId="40" fontId="4" fillId="0" borderId="9" xfId="0" applyNumberFormat="1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/>
      <protection/>
    </xf>
    <xf numFmtId="40" fontId="4" fillId="33" borderId="12" xfId="0" applyNumberFormat="1" applyFont="1" applyFill="1" applyBorder="1" applyAlignment="1" applyProtection="1">
      <alignment/>
      <protection/>
    </xf>
    <xf numFmtId="40" fontId="4" fillId="33" borderId="9" xfId="0" applyNumberFormat="1" applyFont="1" applyFill="1" applyBorder="1" applyAlignment="1" applyProtection="1">
      <alignment/>
      <protection/>
    </xf>
    <xf numFmtId="40" fontId="5" fillId="33" borderId="9" xfId="0" applyNumberFormat="1" applyFont="1" applyFill="1" applyBorder="1" applyAlignment="1" applyProtection="1">
      <alignment horizontal="right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40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40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0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12" fillId="0" borderId="9" xfId="0" applyFont="1" applyBorder="1" applyAlignment="1" applyProtection="1">
      <alignment vertical="center"/>
      <protection/>
    </xf>
    <xf numFmtId="0" fontId="13" fillId="0" borderId="9" xfId="0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4" fillId="33" borderId="9" xfId="0" applyNumberFormat="1" applyFont="1" applyFill="1" applyBorder="1" applyAlignment="1" applyProtection="1">
      <alignment vertical="center"/>
      <protection/>
    </xf>
    <xf numFmtId="4" fontId="5" fillId="33" borderId="9" xfId="0" applyNumberFormat="1" applyFont="1" applyFill="1" applyBorder="1" applyAlignment="1" applyProtection="1">
      <alignment horizontal="right" vertical="center" wrapText="1"/>
      <protection/>
    </xf>
    <xf numFmtId="40" fontId="5" fillId="0" borderId="9" xfId="0" applyNumberFormat="1" applyFont="1" applyBorder="1" applyAlignment="1" applyProtection="1">
      <alignment horizontal="right" vertical="center" wrapText="1"/>
      <protection/>
    </xf>
    <xf numFmtId="40" fontId="4" fillId="33" borderId="9" xfId="0" applyNumberFormat="1" applyFont="1" applyFill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showGridLines="0" tabSelected="1" zoomScalePageLayoutView="0" workbookViewId="0" topLeftCell="A1">
      <selection activeCell="B24" sqref="B24"/>
    </sheetView>
  </sheetViews>
  <sheetFormatPr defaultColWidth="9.140625" defaultRowHeight="12.75" customHeight="1"/>
  <cols>
    <col min="1" max="1" width="26.00390625" style="1" customWidth="1"/>
    <col min="2" max="2" width="19.57421875" style="1" customWidth="1"/>
    <col min="3" max="3" width="28.00390625" style="1" customWidth="1"/>
    <col min="4" max="4" width="20.8515625" style="1" customWidth="1"/>
    <col min="5" max="6" width="9.00390625" style="1" customWidth="1"/>
    <col min="7" max="7" width="9.140625" style="1" customWidth="1"/>
  </cols>
  <sheetData>
    <row r="1" spans="1:6" s="1" customFormat="1" ht="20.25" customHeight="1">
      <c r="A1" s="18"/>
      <c r="B1" s="36"/>
      <c r="C1" s="36"/>
      <c r="D1" s="19"/>
      <c r="E1" s="36"/>
      <c r="F1" s="36"/>
    </row>
    <row r="2" spans="1:6" s="1" customFormat="1" ht="27" customHeight="1">
      <c r="A2" s="66" t="s">
        <v>0</v>
      </c>
      <c r="B2" s="66"/>
      <c r="C2" s="66"/>
      <c r="D2" s="66"/>
      <c r="E2" s="36"/>
      <c r="F2" s="36"/>
    </row>
    <row r="3" spans="1:6" s="1" customFormat="1" ht="18.75" customHeight="1">
      <c r="A3" s="73" t="s">
        <v>190</v>
      </c>
      <c r="B3" s="18"/>
      <c r="C3" s="18"/>
      <c r="D3" s="19" t="s">
        <v>1</v>
      </c>
      <c r="E3" s="18"/>
      <c r="F3" s="18"/>
    </row>
    <row r="4" spans="1:6" s="1" customFormat="1" ht="24" customHeight="1">
      <c r="A4" s="67" t="s">
        <v>2</v>
      </c>
      <c r="B4" s="67"/>
      <c r="C4" s="21" t="s">
        <v>3</v>
      </c>
      <c r="D4" s="21"/>
      <c r="E4" s="18"/>
      <c r="F4" s="18"/>
    </row>
    <row r="5" spans="1:6" s="1" customFormat="1" ht="21.75" customHeight="1">
      <c r="A5" s="21" t="s">
        <v>4</v>
      </c>
      <c r="B5" s="21" t="s">
        <v>5</v>
      </c>
      <c r="C5" s="21" t="s">
        <v>6</v>
      </c>
      <c r="D5" s="21" t="s">
        <v>5</v>
      </c>
      <c r="E5" s="18"/>
      <c r="F5" s="18"/>
    </row>
    <row r="6" spans="1:6" s="1" customFormat="1" ht="21" customHeight="1">
      <c r="A6" s="37" t="s">
        <v>7</v>
      </c>
      <c r="B6" s="38">
        <f>SUM(B7:B8)</f>
        <v>495925.32</v>
      </c>
      <c r="C6" s="37" t="s">
        <v>8</v>
      </c>
      <c r="D6" s="51"/>
      <c r="E6" s="18"/>
      <c r="F6" s="18"/>
    </row>
    <row r="7" spans="1:6" s="1" customFormat="1" ht="21" customHeight="1">
      <c r="A7" s="37" t="s">
        <v>9</v>
      </c>
      <c r="B7" s="51">
        <v>495925.32</v>
      </c>
      <c r="C7" s="37" t="s">
        <v>10</v>
      </c>
      <c r="D7" s="51">
        <v>482318.03</v>
      </c>
      <c r="E7" s="18"/>
      <c r="F7" s="18"/>
    </row>
    <row r="8" spans="1:6" s="1" customFormat="1" ht="21" customHeight="1">
      <c r="A8" s="11" t="s">
        <v>11</v>
      </c>
      <c r="B8" s="51"/>
      <c r="C8" s="37" t="s">
        <v>12</v>
      </c>
      <c r="D8" s="51">
        <v>581</v>
      </c>
      <c r="E8" s="18"/>
      <c r="F8" s="18"/>
    </row>
    <row r="9" spans="1:6" s="1" customFormat="1" ht="21" customHeight="1">
      <c r="A9" s="37" t="s">
        <v>13</v>
      </c>
      <c r="B9" s="51">
        <v>4100</v>
      </c>
      <c r="C9" s="37" t="s">
        <v>14</v>
      </c>
      <c r="D9" s="51"/>
      <c r="E9" s="18"/>
      <c r="F9" s="18"/>
    </row>
    <row r="10" spans="1:6" s="1" customFormat="1" ht="21" customHeight="1">
      <c r="A10" s="37" t="s">
        <v>15</v>
      </c>
      <c r="B10" s="51"/>
      <c r="C10" s="37" t="s">
        <v>16</v>
      </c>
      <c r="D10" s="51"/>
      <c r="E10" s="18"/>
      <c r="F10" s="18"/>
    </row>
    <row r="11" spans="1:6" s="1" customFormat="1" ht="21" customHeight="1">
      <c r="A11" s="37" t="s">
        <v>17</v>
      </c>
      <c r="B11" s="51"/>
      <c r="C11" s="37" t="s">
        <v>18</v>
      </c>
      <c r="D11" s="51">
        <v>25978.83</v>
      </c>
      <c r="E11" s="18"/>
      <c r="F11" s="18"/>
    </row>
    <row r="12" spans="1:6" s="1" customFormat="1" ht="21" customHeight="1">
      <c r="A12" s="37" t="s">
        <v>19</v>
      </c>
      <c r="B12" s="51"/>
      <c r="C12" s="37" t="s">
        <v>20</v>
      </c>
      <c r="D12" s="51">
        <v>154.46</v>
      </c>
      <c r="E12" s="18"/>
      <c r="F12" s="18"/>
    </row>
    <row r="13" spans="1:6" s="1" customFormat="1" ht="21" customHeight="1">
      <c r="A13" s="37" t="s">
        <v>21</v>
      </c>
      <c r="B13" s="63">
        <v>5020</v>
      </c>
      <c r="C13" s="37" t="s">
        <v>22</v>
      </c>
      <c r="D13" s="51"/>
      <c r="E13" s="18"/>
      <c r="F13" s="18"/>
    </row>
    <row r="14" spans="1:6" s="1" customFormat="1" ht="21" customHeight="1">
      <c r="A14" s="11"/>
      <c r="B14" s="38"/>
      <c r="C14" s="37" t="s">
        <v>23</v>
      </c>
      <c r="D14" s="51"/>
      <c r="E14" s="18"/>
      <c r="F14" s="18"/>
    </row>
    <row r="15" spans="1:6" s="1" customFormat="1" ht="21" customHeight="1">
      <c r="A15" s="11"/>
      <c r="B15" s="38"/>
      <c r="C15" s="37" t="s">
        <v>24</v>
      </c>
      <c r="D15" s="51"/>
      <c r="E15" s="18"/>
      <c r="F15" s="18"/>
    </row>
    <row r="16" spans="1:6" s="1" customFormat="1" ht="21" customHeight="1">
      <c r="A16" s="11"/>
      <c r="B16" s="64"/>
      <c r="C16" s="37" t="s">
        <v>25</v>
      </c>
      <c r="D16" s="51"/>
      <c r="E16" s="18"/>
      <c r="F16" s="18"/>
    </row>
    <row r="17" spans="1:6" s="1" customFormat="1" ht="21" customHeight="1">
      <c r="A17" s="11"/>
      <c r="B17" s="64"/>
      <c r="C17" s="37" t="s">
        <v>26</v>
      </c>
      <c r="D17" s="51"/>
      <c r="E17" s="18"/>
      <c r="F17" s="18"/>
    </row>
    <row r="18" spans="1:6" s="1" customFormat="1" ht="21" customHeight="1">
      <c r="A18" s="11"/>
      <c r="B18" s="64"/>
      <c r="C18" s="37" t="s">
        <v>27</v>
      </c>
      <c r="D18" s="51"/>
      <c r="E18" s="18"/>
      <c r="F18" s="18"/>
    </row>
    <row r="19" spans="1:6" s="1" customFormat="1" ht="21" customHeight="1">
      <c r="A19" s="11"/>
      <c r="B19" s="64"/>
      <c r="C19" s="37" t="s">
        <v>28</v>
      </c>
      <c r="D19" s="51"/>
      <c r="E19" s="18"/>
      <c r="F19" s="18"/>
    </row>
    <row r="20" spans="1:6" s="1" customFormat="1" ht="21" customHeight="1">
      <c r="A20" s="11"/>
      <c r="B20" s="64"/>
      <c r="C20" s="37" t="s">
        <v>29</v>
      </c>
      <c r="D20" s="51"/>
      <c r="E20" s="18"/>
      <c r="F20" s="18"/>
    </row>
    <row r="21" spans="1:6" s="1" customFormat="1" ht="21" customHeight="1">
      <c r="A21" s="11"/>
      <c r="B21" s="46"/>
      <c r="C21" s="37" t="s">
        <v>30</v>
      </c>
      <c r="D21" s="65">
        <f>SUM(D23)-SUM(D6:D20)</f>
        <v>0</v>
      </c>
      <c r="E21" s="18"/>
      <c r="F21" s="18"/>
    </row>
    <row r="22" spans="1:6" s="1" customFormat="1" ht="21" customHeight="1">
      <c r="A22" s="37"/>
      <c r="B22" s="46"/>
      <c r="C22" s="37"/>
      <c r="D22" s="38"/>
      <c r="E22" s="18"/>
      <c r="F22" s="18"/>
    </row>
    <row r="23" spans="1:6" s="1" customFormat="1" ht="21" customHeight="1">
      <c r="A23" s="21" t="s">
        <v>31</v>
      </c>
      <c r="B23" s="38">
        <f>SUM(B7:B13)</f>
        <v>505045.32</v>
      </c>
      <c r="C23" s="21" t="s">
        <v>32</v>
      </c>
      <c r="D23" s="51">
        <v>509032.32</v>
      </c>
      <c r="E23" s="18"/>
      <c r="F23" s="18"/>
    </row>
    <row r="24" spans="1:6" s="1" customFormat="1" ht="21" customHeight="1">
      <c r="A24" s="37" t="s">
        <v>33</v>
      </c>
      <c r="B24" s="51">
        <v>3987</v>
      </c>
      <c r="C24" s="21" t="s">
        <v>34</v>
      </c>
      <c r="D24" s="38"/>
      <c r="E24" s="18"/>
      <c r="F24" s="18"/>
    </row>
    <row r="25" spans="1:6" s="1" customFormat="1" ht="21" customHeight="1">
      <c r="A25" s="37" t="s">
        <v>35</v>
      </c>
      <c r="B25" s="51"/>
      <c r="C25" s="37"/>
      <c r="D25" s="38"/>
      <c r="E25" s="36"/>
      <c r="F25" s="36"/>
    </row>
    <row r="26" spans="1:6" s="1" customFormat="1" ht="21" customHeight="1">
      <c r="A26" s="21" t="s">
        <v>36</v>
      </c>
      <c r="B26" s="38">
        <f>SUM(B23:B25)</f>
        <v>509032.32</v>
      </c>
      <c r="C26" s="21" t="s">
        <v>37</v>
      </c>
      <c r="D26" s="38">
        <f>SUM(D23)+SUM(D24)</f>
        <v>509032.32</v>
      </c>
      <c r="E26" s="36"/>
      <c r="F26" s="36"/>
    </row>
    <row r="27" s="1" customFormat="1" ht="15"/>
    <row r="28" s="1" customFormat="1" ht="15"/>
    <row r="29" spans="5:6" s="1" customFormat="1" ht="15">
      <c r="E29" s="36"/>
      <c r="F29" s="36"/>
    </row>
    <row r="30" spans="1:4" s="1" customFormat="1" ht="15">
      <c r="A30" s="55"/>
      <c r="B30" s="36"/>
      <c r="C30" s="36"/>
      <c r="D30" s="36"/>
    </row>
    <row r="31" s="1" customFormat="1" ht="15"/>
    <row r="32" s="1" customFormat="1" ht="15"/>
    <row r="33" spans="5:6" s="1" customFormat="1" ht="15">
      <c r="E33" s="36"/>
      <c r="F33" s="36"/>
    </row>
    <row r="34" spans="1:4" s="1" customFormat="1" ht="15">
      <c r="A34" s="55"/>
      <c r="B34" s="36"/>
      <c r="C34" s="36"/>
      <c r="D34" s="36"/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pans="5:6" s="1" customFormat="1" ht="15">
      <c r="E51" s="36"/>
      <c r="F51" s="36"/>
    </row>
    <row r="52" spans="1:4" s="1" customFormat="1" ht="15">
      <c r="A52" s="55"/>
      <c r="B52" s="36"/>
      <c r="C52" s="36"/>
      <c r="D52" s="36"/>
    </row>
    <row r="53" spans="5:6" s="1" customFormat="1" ht="15">
      <c r="E53" s="36"/>
      <c r="F53" s="36"/>
    </row>
    <row r="54" spans="1:4" s="1" customFormat="1" ht="15">
      <c r="A54" s="55"/>
      <c r="B54" s="36"/>
      <c r="C54" s="36"/>
      <c r="D54" s="36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pans="5:6" s="1" customFormat="1" ht="14.25" customHeight="1">
      <c r="E66" s="36"/>
      <c r="F66" s="36"/>
    </row>
    <row r="67" spans="1:6" s="1" customFormat="1" ht="15">
      <c r="A67" s="56"/>
      <c r="B67" s="36"/>
      <c r="C67" s="36"/>
      <c r="D67" s="36"/>
      <c r="E67" s="36"/>
      <c r="F67" s="36"/>
    </row>
    <row r="68" spans="1:6" s="1" customFormat="1" ht="14.25" customHeight="1">
      <c r="A68" s="55"/>
      <c r="B68" s="36"/>
      <c r="C68" s="36"/>
      <c r="D68" s="36"/>
      <c r="E68" s="36"/>
      <c r="F68" s="36"/>
    </row>
    <row r="69" spans="1:6" s="1" customFormat="1" ht="15">
      <c r="A69" s="56"/>
      <c r="B69" s="36"/>
      <c r="C69" s="36"/>
      <c r="D69" s="36"/>
      <c r="E69" s="36"/>
      <c r="F69" s="36"/>
    </row>
    <row r="70" spans="1:4" s="1" customFormat="1" ht="15">
      <c r="A70" s="55"/>
      <c r="B70" s="36"/>
      <c r="C70" s="36"/>
      <c r="D70" s="36"/>
    </row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1.57" right="0.75" top="0.51" bottom="0.5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showGridLines="0" zoomScalePageLayoutView="0" workbookViewId="0" topLeftCell="A1">
      <selection activeCell="E26" sqref="E26"/>
    </sheetView>
  </sheetViews>
  <sheetFormatPr defaultColWidth="9.140625" defaultRowHeight="12.75" customHeight="1"/>
  <cols>
    <col min="1" max="1" width="31.421875" style="1" customWidth="1"/>
    <col min="2" max="4" width="15.8515625" style="1" customWidth="1"/>
    <col min="5" max="6" width="9.140625" style="1" customWidth="1"/>
  </cols>
  <sheetData>
    <row r="1" spans="1:4" s="1" customFormat="1" ht="27.75" customHeight="1">
      <c r="A1" s="72" t="s">
        <v>188</v>
      </c>
      <c r="B1" s="72"/>
      <c r="C1" s="72"/>
      <c r="D1" s="72"/>
    </row>
    <row r="2" spans="1:4" s="1" customFormat="1" ht="19.5" customHeight="1">
      <c r="A2" s="73" t="s">
        <v>206</v>
      </c>
      <c r="B2" s="73"/>
      <c r="C2" s="73"/>
      <c r="D2" s="2" t="s">
        <v>1</v>
      </c>
    </row>
    <row r="3" spans="1:4" s="1" customFormat="1" ht="29.25" customHeight="1">
      <c r="A3" s="3" t="s">
        <v>189</v>
      </c>
      <c r="B3" s="83" t="s">
        <v>88</v>
      </c>
      <c r="C3" s="84"/>
      <c r="D3" s="85"/>
    </row>
    <row r="4" spans="1:4" s="1" customFormat="1" ht="29.25" customHeight="1">
      <c r="A4" s="79" t="s">
        <v>197</v>
      </c>
      <c r="B4" s="76" t="s">
        <v>208</v>
      </c>
      <c r="C4" s="76" t="s">
        <v>208</v>
      </c>
      <c r="D4" s="76" t="s">
        <v>209</v>
      </c>
    </row>
    <row r="5" spans="1:4" s="1" customFormat="1" ht="29.25" customHeight="1">
      <c r="A5" s="79" t="s">
        <v>207</v>
      </c>
      <c r="B5" s="79"/>
      <c r="C5" s="79"/>
      <c r="D5" s="3"/>
    </row>
    <row r="6" spans="1:4" s="1" customFormat="1" ht="29.25" customHeight="1">
      <c r="A6" s="3"/>
      <c r="B6" s="3"/>
      <c r="C6" s="3"/>
      <c r="D6" s="3"/>
    </row>
    <row r="7" spans="1:4" s="1" customFormat="1" ht="29.25" customHeight="1">
      <c r="A7" s="3"/>
      <c r="B7" s="3"/>
      <c r="C7" s="3"/>
      <c r="D7" s="3"/>
    </row>
    <row r="8" spans="1:4" s="1" customFormat="1" ht="29.25" customHeight="1">
      <c r="A8" s="3"/>
      <c r="B8" s="3"/>
      <c r="C8" s="3"/>
      <c r="D8" s="3"/>
    </row>
    <row r="9" spans="1:5" s="1" customFormat="1" ht="29.25" customHeight="1">
      <c r="A9" s="4"/>
      <c r="B9" s="4"/>
      <c r="C9" s="4"/>
      <c r="D9" s="5"/>
      <c r="E9" s="6"/>
    </row>
    <row r="10" spans="1:5" s="1" customFormat="1" ht="15.75" customHeight="1">
      <c r="A10" s="7" t="s">
        <v>180</v>
      </c>
      <c r="B10" s="7"/>
      <c r="C10" s="7"/>
      <c r="E10" s="6"/>
    </row>
    <row r="11" spans="1:5" s="1" customFormat="1" ht="9.75" customHeight="1">
      <c r="A11" s="6"/>
      <c r="B11" s="6"/>
      <c r="C11" s="6"/>
      <c r="D11" s="6"/>
      <c r="E11" s="6"/>
    </row>
    <row r="12" spans="1:4" s="1" customFormat="1" ht="9.75" customHeight="1">
      <c r="A12" s="6"/>
      <c r="B12" s="6"/>
      <c r="C12" s="6"/>
      <c r="D12" s="6"/>
    </row>
    <row r="13" spans="1:4" s="1" customFormat="1" ht="9.75" customHeight="1">
      <c r="A13" s="6"/>
      <c r="B13" s="6"/>
      <c r="C13" s="6"/>
      <c r="D13" s="6"/>
    </row>
    <row r="14" spans="1:4" s="1" customFormat="1" ht="9.75" customHeight="1">
      <c r="A14" s="6"/>
      <c r="B14" s="6"/>
      <c r="C14" s="6"/>
      <c r="D14" s="6"/>
    </row>
    <row r="15" s="1" customFormat="1" ht="9.75" customHeight="1">
      <c r="D15" s="6"/>
    </row>
    <row r="16" spans="1:4" s="1" customFormat="1" ht="9.75" customHeight="1">
      <c r="A16" s="6"/>
      <c r="B16" s="6"/>
      <c r="C16" s="6"/>
      <c r="D16" s="6"/>
    </row>
    <row r="17" s="1" customFormat="1" ht="9.75" customHeight="1">
      <c r="D17" s="6"/>
    </row>
    <row r="18" s="1" customFormat="1" ht="9.75" customHeight="1">
      <c r="D18" s="6"/>
    </row>
    <row r="19" s="1" customFormat="1" ht="15"/>
    <row r="20" s="1" customFormat="1" ht="9.75" customHeight="1">
      <c r="D20" s="6"/>
    </row>
    <row r="21" spans="1:4" s="1" customFormat="1" ht="9.75" customHeight="1">
      <c r="A21" s="6"/>
      <c r="B21" s="6"/>
      <c r="C21" s="6"/>
      <c r="D21" s="6"/>
    </row>
    <row r="22" s="1" customFormat="1" ht="9.75" customHeight="1">
      <c r="D22" s="6"/>
    </row>
    <row r="23" s="1" customFormat="1" ht="15"/>
    <row r="24" s="1" customFormat="1" ht="15"/>
    <row r="25" s="1" customFormat="1" ht="9.75" customHeight="1">
      <c r="D25" s="6"/>
    </row>
  </sheetData>
  <sheetProtection formatCells="0" formatColumns="0" formatRows="0" insertColumns="0" insertRows="0" insertHyperlinks="0" deleteColumns="0" deleteRows="0" sort="0" autoFilter="0" pivotTables="0"/>
  <mergeCells count="2">
    <mergeCell ref="A1:D1"/>
    <mergeCell ref="B3:D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2"/>
  <sheetViews>
    <sheetView showGridLines="0" zoomScalePageLayoutView="0" workbookViewId="0" topLeftCell="A1">
      <selection activeCell="B8" sqref="B8"/>
    </sheetView>
  </sheetViews>
  <sheetFormatPr defaultColWidth="9.140625" defaultRowHeight="12.75" customHeight="1"/>
  <cols>
    <col min="1" max="1" width="31.00390625" style="1" customWidth="1"/>
    <col min="2" max="2" width="32.8515625" style="1" customWidth="1"/>
    <col min="3" max="3" width="9.140625" style="1" customWidth="1"/>
  </cols>
  <sheetData>
    <row r="1" spans="1:2" s="1" customFormat="1" ht="20.25" customHeight="1">
      <c r="A1" s="18"/>
      <c r="B1" s="36"/>
    </row>
    <row r="2" spans="1:2" s="1" customFormat="1" ht="27" customHeight="1">
      <c r="A2" s="66" t="s">
        <v>38</v>
      </c>
      <c r="B2" s="66"/>
    </row>
    <row r="3" spans="1:2" s="1" customFormat="1" ht="15" customHeight="1">
      <c r="A3" s="73" t="s">
        <v>191</v>
      </c>
      <c r="B3" s="19" t="s">
        <v>1</v>
      </c>
    </row>
    <row r="4" spans="1:2" s="1" customFormat="1" ht="24" customHeight="1">
      <c r="A4" s="67" t="s">
        <v>2</v>
      </c>
      <c r="B4" s="67"/>
    </row>
    <row r="5" spans="1:2" s="1" customFormat="1" ht="21.75" customHeight="1">
      <c r="A5" s="21" t="s">
        <v>4</v>
      </c>
      <c r="B5" s="21" t="s">
        <v>5</v>
      </c>
    </row>
    <row r="6" spans="1:2" s="1" customFormat="1" ht="21" customHeight="1">
      <c r="A6" s="37" t="s">
        <v>7</v>
      </c>
      <c r="B6" s="10">
        <f>SUM(B7:B8)</f>
        <v>495925.32</v>
      </c>
    </row>
    <row r="7" spans="1:2" s="1" customFormat="1" ht="21" customHeight="1">
      <c r="A7" s="37" t="s">
        <v>9</v>
      </c>
      <c r="B7" s="39">
        <v>495925.32</v>
      </c>
    </row>
    <row r="8" spans="1:2" s="1" customFormat="1" ht="21" customHeight="1">
      <c r="A8" s="11" t="s">
        <v>11</v>
      </c>
      <c r="B8" s="39"/>
    </row>
    <row r="9" spans="1:2" s="1" customFormat="1" ht="21" customHeight="1">
      <c r="A9" s="37" t="s">
        <v>13</v>
      </c>
      <c r="B9" s="39">
        <v>4100</v>
      </c>
    </row>
    <row r="10" spans="1:2" s="1" customFormat="1" ht="21" customHeight="1">
      <c r="A10" s="37" t="s">
        <v>15</v>
      </c>
      <c r="B10" s="39"/>
    </row>
    <row r="11" spans="1:2" s="1" customFormat="1" ht="21" customHeight="1">
      <c r="A11" s="37" t="s">
        <v>17</v>
      </c>
      <c r="B11" s="39"/>
    </row>
    <row r="12" spans="1:2" s="1" customFormat="1" ht="21" customHeight="1">
      <c r="A12" s="37" t="s">
        <v>19</v>
      </c>
      <c r="B12" s="39"/>
    </row>
    <row r="13" spans="1:2" s="1" customFormat="1" ht="21" customHeight="1">
      <c r="A13" s="37" t="s">
        <v>21</v>
      </c>
      <c r="B13" s="60">
        <v>5020</v>
      </c>
    </row>
    <row r="14" spans="1:2" s="1" customFormat="1" ht="21" customHeight="1">
      <c r="A14" s="11"/>
      <c r="B14" s="53"/>
    </row>
    <row r="15" spans="1:2" s="1" customFormat="1" ht="21" customHeight="1">
      <c r="A15" s="11"/>
      <c r="B15" s="53"/>
    </row>
    <row r="16" spans="1:2" s="1" customFormat="1" ht="21" customHeight="1">
      <c r="A16" s="11"/>
      <c r="B16" s="61"/>
    </row>
    <row r="17" spans="1:2" s="1" customFormat="1" ht="21" customHeight="1">
      <c r="A17" s="11"/>
      <c r="B17" s="61"/>
    </row>
    <row r="18" spans="1:2" s="1" customFormat="1" ht="21" customHeight="1">
      <c r="A18" s="11"/>
      <c r="B18" s="61"/>
    </row>
    <row r="19" spans="1:2" s="1" customFormat="1" ht="21" customHeight="1">
      <c r="A19" s="11"/>
      <c r="B19" s="61"/>
    </row>
    <row r="20" spans="1:2" s="1" customFormat="1" ht="21" customHeight="1">
      <c r="A20" s="11"/>
      <c r="B20" s="61"/>
    </row>
    <row r="21" spans="1:2" s="1" customFormat="1" ht="21" customHeight="1">
      <c r="A21" s="11"/>
      <c r="B21" s="62"/>
    </row>
    <row r="22" spans="1:2" s="1" customFormat="1" ht="21" customHeight="1">
      <c r="A22" s="37"/>
      <c r="B22" s="62"/>
    </row>
    <row r="23" spans="1:2" s="1" customFormat="1" ht="21" customHeight="1">
      <c r="A23" s="21" t="s">
        <v>31</v>
      </c>
      <c r="B23" s="53">
        <f>SUM(B6)+SUM(B9:B13)</f>
        <v>505045.32</v>
      </c>
    </row>
    <row r="24" spans="1:2" s="1" customFormat="1" ht="21" customHeight="1">
      <c r="A24" s="37" t="s">
        <v>33</v>
      </c>
      <c r="B24" s="39">
        <v>3987</v>
      </c>
    </row>
    <row r="25" spans="1:2" s="1" customFormat="1" ht="21" customHeight="1">
      <c r="A25" s="37" t="s">
        <v>35</v>
      </c>
      <c r="B25" s="39"/>
    </row>
    <row r="26" spans="1:2" s="1" customFormat="1" ht="21" customHeight="1">
      <c r="A26" s="21" t="s">
        <v>36</v>
      </c>
      <c r="B26" s="53">
        <f>SUM(B23:B25)</f>
        <v>509032.32</v>
      </c>
    </row>
    <row r="27" spans="1:2" s="1" customFormat="1" ht="15">
      <c r="A27" s="36"/>
      <c r="B27" s="36"/>
    </row>
    <row r="28" spans="1:2" s="1" customFormat="1" ht="15">
      <c r="A28" s="55"/>
      <c r="B28" s="36"/>
    </row>
    <row r="29" s="1" customFormat="1" ht="15"/>
    <row r="30" s="1" customFormat="1" ht="15"/>
    <row r="31" s="1" customFormat="1" ht="15"/>
    <row r="32" spans="1:2" s="1" customFormat="1" ht="15">
      <c r="A32" s="55"/>
      <c r="B32" s="36"/>
    </row>
    <row r="33" s="1" customFormat="1" ht="15"/>
    <row r="34" s="1" customFormat="1" ht="15"/>
    <row r="35" s="1" customFormat="1" ht="15"/>
    <row r="36" spans="1:2" s="1" customFormat="1" ht="15">
      <c r="A36" s="55"/>
      <c r="B36" s="36"/>
    </row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1:2" s="1" customFormat="1" ht="15">
      <c r="A54" s="55"/>
      <c r="B54" s="36"/>
    </row>
    <row r="55" s="1" customFormat="1" ht="15"/>
    <row r="56" spans="1:2" s="1" customFormat="1" ht="15">
      <c r="A56" s="55"/>
      <c r="B56" s="36"/>
    </row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4.25" customHeight="1"/>
    <row r="69" spans="1:2" s="1" customFormat="1" ht="15">
      <c r="A69" s="56"/>
      <c r="B69" s="36"/>
    </row>
    <row r="70" spans="1:2" s="1" customFormat="1" ht="14.25" customHeight="1">
      <c r="A70" s="55"/>
      <c r="B70" s="36"/>
    </row>
    <row r="71" spans="1:2" s="1" customFormat="1" ht="15">
      <c r="A71" s="56"/>
      <c r="B71" s="36"/>
    </row>
    <row r="72" spans="1:2" s="1" customFormat="1" ht="15">
      <c r="A72" s="55"/>
      <c r="B72" s="36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1.46" right="0.75" top="0.55" bottom="0.55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3"/>
  <sheetViews>
    <sheetView showGridLines="0" zoomScalePageLayoutView="0" workbookViewId="0" topLeftCell="A1">
      <selection activeCell="A4" sqref="A4:B4"/>
    </sheetView>
  </sheetViews>
  <sheetFormatPr defaultColWidth="9.140625" defaultRowHeight="12.75" customHeight="1"/>
  <cols>
    <col min="1" max="1" width="11.28125" style="1" customWidth="1"/>
    <col min="2" max="2" width="32.00390625" style="1" customWidth="1"/>
    <col min="3" max="5" width="13.421875" style="1" customWidth="1"/>
    <col min="6" max="8" width="10.7109375" style="1" customWidth="1"/>
    <col min="9" max="37" width="9.140625" style="1" customWidth="1"/>
  </cols>
  <sheetData>
    <row r="1" spans="1:8" s="1" customFormat="1" ht="15.75" customHeight="1">
      <c r="A1" s="16"/>
      <c r="B1" s="16"/>
      <c r="H1" s="19"/>
    </row>
    <row r="2" spans="1:36" s="1" customFormat="1" ht="26.25" customHeight="1">
      <c r="A2" s="66" t="s">
        <v>39</v>
      </c>
      <c r="B2" s="66"/>
      <c r="C2" s="66"/>
      <c r="D2" s="66"/>
      <c r="E2" s="66"/>
      <c r="F2" s="66"/>
      <c r="G2" s="66"/>
      <c r="H2" s="66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</row>
    <row r="3" spans="1:36" s="1" customFormat="1" ht="18.75" customHeight="1">
      <c r="A3" s="74" t="s">
        <v>192</v>
      </c>
      <c r="B3" s="18"/>
      <c r="C3" s="18"/>
      <c r="D3" s="18"/>
      <c r="E3" s="18"/>
      <c r="F3" s="18"/>
      <c r="G3" s="18"/>
      <c r="H3" s="19" t="s">
        <v>1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</row>
    <row r="4" spans="1:36" s="1" customFormat="1" ht="23.25" customHeight="1">
      <c r="A4" s="67" t="s">
        <v>40</v>
      </c>
      <c r="B4" s="67"/>
      <c r="C4" s="67" t="s">
        <v>41</v>
      </c>
      <c r="D4" s="67" t="s">
        <v>42</v>
      </c>
      <c r="E4" s="67"/>
      <c r="F4" s="67"/>
      <c r="G4" s="67"/>
      <c r="H4" s="67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</row>
    <row r="5" spans="1:36" s="1" customFormat="1" ht="23.25" customHeight="1">
      <c r="A5" s="21" t="s">
        <v>43</v>
      </c>
      <c r="B5" s="3" t="s">
        <v>44</v>
      </c>
      <c r="C5" s="67"/>
      <c r="D5" s="21" t="s">
        <v>45</v>
      </c>
      <c r="E5" s="21" t="s">
        <v>46</v>
      </c>
      <c r="F5" s="57" t="s">
        <v>47</v>
      </c>
      <c r="G5" s="57" t="s">
        <v>48</v>
      </c>
      <c r="H5" s="57" t="s">
        <v>49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</row>
    <row r="6" spans="1:36" s="1" customFormat="1" ht="21.75" customHeight="1">
      <c r="A6" s="34" t="s">
        <v>50</v>
      </c>
      <c r="B6" s="58" t="s">
        <v>51</v>
      </c>
      <c r="C6" s="31">
        <v>509032.32</v>
      </c>
      <c r="D6" s="31">
        <v>416307.79</v>
      </c>
      <c r="E6" s="31">
        <v>92724.53</v>
      </c>
      <c r="F6" s="31"/>
      <c r="G6" s="31"/>
      <c r="H6" s="31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s="1" customFormat="1" ht="21.75" customHeight="1">
      <c r="A7" s="34" t="s">
        <v>52</v>
      </c>
      <c r="B7" s="58" t="s">
        <v>53</v>
      </c>
      <c r="C7" s="31">
        <v>482318.03</v>
      </c>
      <c r="D7" s="31">
        <v>390174.5</v>
      </c>
      <c r="E7" s="31">
        <v>92143.53</v>
      </c>
      <c r="F7" s="31"/>
      <c r="G7" s="31"/>
      <c r="H7" s="31"/>
      <c r="I7" s="26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1:36" s="1" customFormat="1" ht="21.75" customHeight="1">
      <c r="A8" s="34" t="s">
        <v>54</v>
      </c>
      <c r="B8" s="58" t="s">
        <v>55</v>
      </c>
      <c r="C8" s="31">
        <v>482318.03</v>
      </c>
      <c r="D8" s="31">
        <v>390174.5</v>
      </c>
      <c r="E8" s="31">
        <v>92143.53</v>
      </c>
      <c r="F8" s="31"/>
      <c r="G8" s="31"/>
      <c r="H8" s="31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s="1" customFormat="1" ht="21.75" customHeight="1">
      <c r="A9" s="4" t="s">
        <v>56</v>
      </c>
      <c r="B9" s="59" t="s">
        <v>57</v>
      </c>
      <c r="C9" s="5">
        <v>390174.5</v>
      </c>
      <c r="D9" s="5">
        <v>390174.5</v>
      </c>
      <c r="E9" s="5"/>
      <c r="F9" s="5"/>
      <c r="G9" s="5"/>
      <c r="H9" s="5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</row>
    <row r="10" spans="1:36" s="1" customFormat="1" ht="21.75" customHeight="1">
      <c r="A10" s="4" t="s">
        <v>58</v>
      </c>
      <c r="B10" s="59" t="s">
        <v>59</v>
      </c>
      <c r="C10" s="5">
        <v>43285.78</v>
      </c>
      <c r="D10" s="5"/>
      <c r="E10" s="5">
        <v>43285.78</v>
      </c>
      <c r="F10" s="5"/>
      <c r="G10" s="5"/>
      <c r="H10" s="5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</row>
    <row r="11" spans="1:36" s="1" customFormat="1" ht="21.75" customHeight="1">
      <c r="A11" s="4" t="s">
        <v>60</v>
      </c>
      <c r="B11" s="59" t="s">
        <v>61</v>
      </c>
      <c r="C11" s="5">
        <v>18456.65</v>
      </c>
      <c r="D11" s="5"/>
      <c r="E11" s="5">
        <v>18456.65</v>
      </c>
      <c r="F11" s="5"/>
      <c r="G11" s="5"/>
      <c r="H11" s="5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</row>
    <row r="12" spans="1:36" s="1" customFormat="1" ht="21.75" customHeight="1">
      <c r="A12" s="4" t="s">
        <v>62</v>
      </c>
      <c r="B12" s="59" t="s">
        <v>63</v>
      </c>
      <c r="C12" s="5">
        <v>30401.1</v>
      </c>
      <c r="D12" s="5"/>
      <c r="E12" s="5">
        <v>30401.1</v>
      </c>
      <c r="F12" s="5"/>
      <c r="G12" s="5"/>
      <c r="H12" s="5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</row>
    <row r="13" spans="1:36" s="1" customFormat="1" ht="21.75" customHeight="1">
      <c r="A13" s="34" t="s">
        <v>64</v>
      </c>
      <c r="B13" s="58" t="s">
        <v>65</v>
      </c>
      <c r="C13" s="31">
        <v>581</v>
      </c>
      <c r="D13" s="31"/>
      <c r="E13" s="31">
        <v>581</v>
      </c>
      <c r="F13" s="31"/>
      <c r="G13" s="31"/>
      <c r="H13" s="31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</row>
    <row r="14" spans="1:36" s="1" customFormat="1" ht="21.75" customHeight="1">
      <c r="A14" s="34" t="s">
        <v>66</v>
      </c>
      <c r="B14" s="58" t="s">
        <v>67</v>
      </c>
      <c r="C14" s="31">
        <v>581</v>
      </c>
      <c r="D14" s="31"/>
      <c r="E14" s="31">
        <v>581</v>
      </c>
      <c r="F14" s="31"/>
      <c r="G14" s="31"/>
      <c r="H14" s="31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</row>
    <row r="15" spans="1:8" s="1" customFormat="1" ht="21.75" customHeight="1">
      <c r="A15" s="4" t="s">
        <v>68</v>
      </c>
      <c r="B15" s="59" t="s">
        <v>69</v>
      </c>
      <c r="C15" s="5">
        <v>581</v>
      </c>
      <c r="D15" s="5"/>
      <c r="E15" s="5">
        <v>581</v>
      </c>
      <c r="F15" s="5"/>
      <c r="G15" s="5"/>
      <c r="H15" s="5"/>
    </row>
    <row r="16" spans="1:8" s="1" customFormat="1" ht="21.75" customHeight="1">
      <c r="A16" s="34" t="s">
        <v>70</v>
      </c>
      <c r="B16" s="58" t="s">
        <v>71</v>
      </c>
      <c r="C16" s="31">
        <v>25978.83</v>
      </c>
      <c r="D16" s="31">
        <v>25978.83</v>
      </c>
      <c r="E16" s="31"/>
      <c r="F16" s="31"/>
      <c r="G16" s="31"/>
      <c r="H16" s="31"/>
    </row>
    <row r="17" spans="1:8" s="1" customFormat="1" ht="21.75" customHeight="1">
      <c r="A17" s="34" t="s">
        <v>72</v>
      </c>
      <c r="B17" s="58" t="s">
        <v>73</v>
      </c>
      <c r="C17" s="31">
        <v>25978.83</v>
      </c>
      <c r="D17" s="31">
        <v>25978.83</v>
      </c>
      <c r="E17" s="31"/>
      <c r="F17" s="31"/>
      <c r="G17" s="31"/>
      <c r="H17" s="31"/>
    </row>
    <row r="18" spans="1:8" s="1" customFormat="1" ht="21.75" customHeight="1">
      <c r="A18" s="4" t="s">
        <v>74</v>
      </c>
      <c r="B18" s="59" t="s">
        <v>75</v>
      </c>
      <c r="C18" s="5">
        <v>25276.23</v>
      </c>
      <c r="D18" s="5">
        <v>25276.23</v>
      </c>
      <c r="E18" s="5"/>
      <c r="F18" s="5"/>
      <c r="G18" s="5"/>
      <c r="H18" s="5"/>
    </row>
    <row r="19" spans="1:8" s="1" customFormat="1" ht="21.75" customHeight="1">
      <c r="A19" s="4" t="s">
        <v>76</v>
      </c>
      <c r="B19" s="59" t="s">
        <v>77</v>
      </c>
      <c r="C19" s="5">
        <v>702.6</v>
      </c>
      <c r="D19" s="5">
        <v>702.6</v>
      </c>
      <c r="E19" s="5"/>
      <c r="F19" s="5"/>
      <c r="G19" s="5"/>
      <c r="H19" s="5"/>
    </row>
    <row r="20" spans="1:8" s="1" customFormat="1" ht="21.75" customHeight="1">
      <c r="A20" s="34" t="s">
        <v>78</v>
      </c>
      <c r="B20" s="58" t="s">
        <v>79</v>
      </c>
      <c r="C20" s="31">
        <v>154.46</v>
      </c>
      <c r="D20" s="31">
        <v>154.46</v>
      </c>
      <c r="E20" s="31"/>
      <c r="F20" s="31"/>
      <c r="G20" s="31"/>
      <c r="H20" s="31"/>
    </row>
    <row r="21" spans="1:8" s="1" customFormat="1" ht="21.75" customHeight="1">
      <c r="A21" s="34" t="s">
        <v>80</v>
      </c>
      <c r="B21" s="58" t="s">
        <v>81</v>
      </c>
      <c r="C21" s="31">
        <v>154.46</v>
      </c>
      <c r="D21" s="31">
        <v>154.46</v>
      </c>
      <c r="E21" s="31"/>
      <c r="F21" s="31"/>
      <c r="G21" s="31"/>
      <c r="H21" s="31"/>
    </row>
    <row r="22" spans="1:8" s="1" customFormat="1" ht="21.75" customHeight="1">
      <c r="A22" s="4" t="s">
        <v>82</v>
      </c>
      <c r="B22" s="59" t="s">
        <v>83</v>
      </c>
      <c r="C22" s="5">
        <v>154.46</v>
      </c>
      <c r="D22" s="5">
        <v>154.46</v>
      </c>
      <c r="E22" s="5"/>
      <c r="F22" s="5"/>
      <c r="G22" s="5"/>
      <c r="H22" s="5"/>
    </row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9.75" customHeight="1">
      <c r="C33" s="16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D4:H4"/>
    <mergeCell ref="C4:C5"/>
  </mergeCells>
  <printOptions/>
  <pageMargins left="0.75" right="0.75" top="0.67" bottom="0.7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1"/>
  <sheetViews>
    <sheetView showGridLines="0" zoomScalePageLayoutView="0" workbookViewId="0" topLeftCell="A1">
      <selection activeCell="A10" sqref="A10"/>
    </sheetView>
  </sheetViews>
  <sheetFormatPr defaultColWidth="9.140625" defaultRowHeight="12.75" customHeight="1"/>
  <cols>
    <col min="1" max="1" width="32.8515625" style="1" customWidth="1"/>
    <col min="2" max="2" width="19.140625" style="1" customWidth="1"/>
    <col min="3" max="3" width="29.00390625" style="1" customWidth="1"/>
    <col min="4" max="4" width="20.7109375" style="1" customWidth="1"/>
    <col min="5" max="5" width="9.140625" style="1" customWidth="1"/>
  </cols>
  <sheetData>
    <row r="1" spans="1:3" s="1" customFormat="1" ht="20.25" customHeight="1">
      <c r="A1" s="18"/>
      <c r="B1" s="36"/>
      <c r="C1" s="36"/>
    </row>
    <row r="2" spans="1:4" s="1" customFormat="1" ht="27" customHeight="1">
      <c r="A2" s="66" t="s">
        <v>84</v>
      </c>
      <c r="B2" s="66"/>
      <c r="C2" s="66"/>
      <c r="D2" s="66"/>
    </row>
    <row r="3" spans="1:4" s="1" customFormat="1" ht="18.75" customHeight="1">
      <c r="A3" s="73" t="s">
        <v>193</v>
      </c>
      <c r="B3" s="18"/>
      <c r="C3" s="18"/>
      <c r="D3" s="19" t="s">
        <v>1</v>
      </c>
    </row>
    <row r="4" spans="1:4" s="1" customFormat="1" ht="24" customHeight="1">
      <c r="A4" s="67" t="s">
        <v>2</v>
      </c>
      <c r="B4" s="67"/>
      <c r="C4" s="67" t="s">
        <v>3</v>
      </c>
      <c r="D4" s="67"/>
    </row>
    <row r="5" spans="1:4" s="1" customFormat="1" ht="21.75" customHeight="1">
      <c r="A5" s="21" t="s">
        <v>4</v>
      </c>
      <c r="B5" s="21" t="s">
        <v>5</v>
      </c>
      <c r="C5" s="21" t="s">
        <v>6</v>
      </c>
      <c r="D5" s="21" t="s">
        <v>5</v>
      </c>
    </row>
    <row r="6" spans="1:4" s="1" customFormat="1" ht="21" customHeight="1">
      <c r="A6" s="37" t="s">
        <v>7</v>
      </c>
      <c r="B6" s="38">
        <f>SUM(B7:B8)</f>
        <v>495925.32</v>
      </c>
      <c r="C6" s="37" t="s">
        <v>8</v>
      </c>
      <c r="D6" s="39"/>
    </row>
    <row r="7" spans="1:4" s="1" customFormat="1" ht="21" customHeight="1">
      <c r="A7" s="37" t="s">
        <v>9</v>
      </c>
      <c r="B7" s="40">
        <v>495925.32</v>
      </c>
      <c r="C7" s="37" t="s">
        <v>10</v>
      </c>
      <c r="D7" s="39">
        <v>470681.03</v>
      </c>
    </row>
    <row r="8" spans="1:4" s="1" customFormat="1" ht="21" customHeight="1">
      <c r="A8" s="14" t="s">
        <v>11</v>
      </c>
      <c r="B8" s="41"/>
      <c r="C8" s="42" t="s">
        <v>12</v>
      </c>
      <c r="D8" s="39">
        <v>581</v>
      </c>
    </row>
    <row r="9" spans="1:4" s="1" customFormat="1" ht="21" customHeight="1">
      <c r="A9" s="43"/>
      <c r="B9" s="44"/>
      <c r="C9" s="37" t="s">
        <v>14</v>
      </c>
      <c r="D9" s="39"/>
    </row>
    <row r="10" spans="1:4" s="1" customFormat="1" ht="21" customHeight="1">
      <c r="A10" s="43"/>
      <c r="B10" s="45"/>
      <c r="C10" s="37" t="s">
        <v>16</v>
      </c>
      <c r="D10" s="39"/>
    </row>
    <row r="11" spans="1:4" s="1" customFormat="1" ht="21" customHeight="1">
      <c r="A11" s="43"/>
      <c r="B11" s="45"/>
      <c r="C11" s="37" t="s">
        <v>18</v>
      </c>
      <c r="D11" s="39">
        <v>25958.83</v>
      </c>
    </row>
    <row r="12" spans="1:4" s="1" customFormat="1" ht="21" customHeight="1">
      <c r="A12" s="43"/>
      <c r="B12" s="45"/>
      <c r="C12" s="37" t="s">
        <v>20</v>
      </c>
      <c r="D12" s="39">
        <v>154.46</v>
      </c>
    </row>
    <row r="13" spans="1:4" s="1" customFormat="1" ht="21" customHeight="1">
      <c r="A13" s="43"/>
      <c r="B13" s="45"/>
      <c r="C13" s="37" t="s">
        <v>22</v>
      </c>
      <c r="D13" s="39"/>
    </row>
    <row r="14" spans="1:4" s="1" customFormat="1" ht="21" customHeight="1">
      <c r="A14" s="43"/>
      <c r="B14" s="45"/>
      <c r="C14" s="37" t="s">
        <v>23</v>
      </c>
      <c r="D14" s="39"/>
    </row>
    <row r="15" spans="1:4" s="1" customFormat="1" ht="21" customHeight="1">
      <c r="A15" s="43"/>
      <c r="B15" s="45"/>
      <c r="C15" s="37" t="s">
        <v>24</v>
      </c>
      <c r="D15" s="39"/>
    </row>
    <row r="16" spans="1:4" s="1" customFormat="1" ht="21" customHeight="1">
      <c r="A16" s="37"/>
      <c r="B16" s="38"/>
      <c r="C16" s="37" t="s">
        <v>25</v>
      </c>
      <c r="D16" s="39"/>
    </row>
    <row r="17" spans="1:4" s="1" customFormat="1" ht="21" customHeight="1">
      <c r="A17" s="37"/>
      <c r="B17" s="38"/>
      <c r="C17" s="37" t="s">
        <v>26</v>
      </c>
      <c r="D17" s="39"/>
    </row>
    <row r="18" spans="1:4" s="1" customFormat="1" ht="21" customHeight="1">
      <c r="A18" s="37"/>
      <c r="B18" s="38"/>
      <c r="C18" s="37" t="s">
        <v>27</v>
      </c>
      <c r="D18" s="39"/>
    </row>
    <row r="19" spans="1:4" s="1" customFormat="1" ht="21" customHeight="1">
      <c r="A19" s="37"/>
      <c r="B19" s="38"/>
      <c r="C19" s="37" t="s">
        <v>28</v>
      </c>
      <c r="D19" s="39"/>
    </row>
    <row r="20" spans="1:4" s="1" customFormat="1" ht="21" customHeight="1">
      <c r="A20" s="37"/>
      <c r="B20" s="46"/>
      <c r="C20" s="37" t="s">
        <v>29</v>
      </c>
      <c r="D20" s="39"/>
    </row>
    <row r="21" spans="1:4" s="1" customFormat="1" ht="21" customHeight="1">
      <c r="A21" s="37"/>
      <c r="B21" s="46"/>
      <c r="C21" s="37" t="s">
        <v>30</v>
      </c>
      <c r="D21" s="47">
        <f>SUM(D23)-SUM(D6:D20)</f>
        <v>0</v>
      </c>
    </row>
    <row r="22" spans="1:4" s="1" customFormat="1" ht="21" customHeight="1">
      <c r="A22" s="37"/>
      <c r="B22" s="46"/>
      <c r="C22" s="37"/>
      <c r="D22" s="48"/>
    </row>
    <row r="23" spans="1:4" s="1" customFormat="1" ht="21" customHeight="1">
      <c r="A23" s="21" t="s">
        <v>31</v>
      </c>
      <c r="B23" s="49">
        <f>SUM(B7:B8)</f>
        <v>495925.32</v>
      </c>
      <c r="C23" s="21" t="s">
        <v>32</v>
      </c>
      <c r="D23" s="39">
        <v>497375.32</v>
      </c>
    </row>
    <row r="24" spans="1:4" s="1" customFormat="1" ht="21" customHeight="1">
      <c r="A24" s="50" t="s">
        <v>33</v>
      </c>
      <c r="B24" s="51">
        <v>1450</v>
      </c>
      <c r="C24" s="52" t="s">
        <v>34</v>
      </c>
      <c r="D24" s="53"/>
    </row>
    <row r="25" spans="1:4" s="1" customFormat="1" ht="21" customHeight="1">
      <c r="A25" s="37"/>
      <c r="B25" s="54"/>
      <c r="C25" s="37"/>
      <c r="D25" s="53"/>
    </row>
    <row r="26" spans="1:4" s="1" customFormat="1" ht="21" customHeight="1">
      <c r="A26" s="21" t="s">
        <v>36</v>
      </c>
      <c r="B26" s="38">
        <f>SUM(B23:B24)</f>
        <v>497375.32</v>
      </c>
      <c r="C26" s="21" t="s">
        <v>37</v>
      </c>
      <c r="D26" s="53">
        <f>SUM(D23:D24)</f>
        <v>497375.32</v>
      </c>
    </row>
    <row r="27" spans="1:4" s="1" customFormat="1" ht="15">
      <c r="A27" s="55"/>
      <c r="B27" s="36"/>
      <c r="C27" s="36"/>
      <c r="D27" s="36"/>
    </row>
    <row r="28" s="1" customFormat="1" ht="15"/>
    <row r="29" s="1" customFormat="1" ht="15"/>
    <row r="30" s="1" customFormat="1" ht="15"/>
    <row r="31" spans="1:4" s="1" customFormat="1" ht="15">
      <c r="A31" s="55"/>
      <c r="B31" s="36"/>
      <c r="C31" s="36"/>
      <c r="D31" s="36"/>
    </row>
    <row r="32" s="1" customFormat="1" ht="15"/>
    <row r="33" s="1" customFormat="1" ht="15"/>
    <row r="34" s="1" customFormat="1" ht="15"/>
    <row r="35" spans="1:4" s="1" customFormat="1" ht="15">
      <c r="A35" s="55"/>
      <c r="B35" s="36"/>
      <c r="C35" s="36"/>
      <c r="D35" s="36"/>
    </row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pans="1:4" s="1" customFormat="1" ht="15">
      <c r="A53" s="55"/>
      <c r="B53" s="36"/>
      <c r="C53" s="36"/>
      <c r="D53" s="36"/>
    </row>
    <row r="54" s="1" customFormat="1" ht="15"/>
    <row r="55" spans="1:4" s="1" customFormat="1" ht="15">
      <c r="A55" s="55"/>
      <c r="B55" s="36"/>
      <c r="C55" s="36"/>
      <c r="D55" s="36"/>
    </row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4.25" customHeight="1"/>
    <row r="68" spans="1:4" s="1" customFormat="1" ht="15">
      <c r="A68" s="56"/>
      <c r="B68" s="36"/>
      <c r="C68" s="36"/>
      <c r="D68" s="36"/>
    </row>
    <row r="69" spans="1:4" s="1" customFormat="1" ht="14.25" customHeight="1">
      <c r="A69" s="55"/>
      <c r="B69" s="36"/>
      <c r="C69" s="36"/>
      <c r="D69" s="36"/>
    </row>
    <row r="70" spans="1:4" s="1" customFormat="1" ht="15">
      <c r="A70" s="56"/>
      <c r="B70" s="36"/>
      <c r="C70" s="36"/>
      <c r="D70" s="36"/>
    </row>
    <row r="71" spans="1:4" s="1" customFormat="1" ht="15">
      <c r="A71" s="55"/>
      <c r="B71" s="36"/>
      <c r="C71" s="36"/>
      <c r="D71" s="36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38" right="0.75" top="0.43" bottom="0.5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3"/>
  <sheetViews>
    <sheetView showGridLines="0" zoomScalePageLayoutView="0" workbookViewId="0" topLeftCell="A1">
      <selection activeCell="C6" sqref="C6"/>
    </sheetView>
  </sheetViews>
  <sheetFormatPr defaultColWidth="9.140625" defaultRowHeight="12.75" customHeight="1"/>
  <cols>
    <col min="1" max="1" width="12.8515625" style="1" customWidth="1"/>
    <col min="2" max="2" width="30.8515625" style="1" customWidth="1"/>
    <col min="3" max="5" width="23.00390625" style="1" customWidth="1"/>
    <col min="6" max="34" width="9.140625" style="1" customWidth="1"/>
  </cols>
  <sheetData>
    <row r="1" spans="1:2" s="1" customFormat="1" ht="15.75" customHeight="1">
      <c r="A1" s="16"/>
      <c r="B1" s="16"/>
    </row>
    <row r="2" spans="1:33" s="1" customFormat="1" ht="26.25" customHeight="1">
      <c r="A2" s="66" t="s">
        <v>85</v>
      </c>
      <c r="B2" s="66"/>
      <c r="C2" s="66"/>
      <c r="D2" s="66"/>
      <c r="E2" s="6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3" s="1" customFormat="1" ht="18.75" customHeight="1">
      <c r="A3" s="74" t="s">
        <v>194</v>
      </c>
      <c r="B3" s="18"/>
      <c r="C3" s="18"/>
      <c r="D3" s="18"/>
      <c r="E3" s="19" t="s">
        <v>1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s="1" customFormat="1" ht="24.75" customHeight="1">
      <c r="A4" s="67" t="s">
        <v>40</v>
      </c>
      <c r="B4" s="67"/>
      <c r="C4" s="75" t="s">
        <v>195</v>
      </c>
      <c r="D4" s="67" t="s">
        <v>42</v>
      </c>
      <c r="E4" s="67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</row>
    <row r="5" spans="1:33" s="1" customFormat="1" ht="24.75" customHeight="1">
      <c r="A5" s="21" t="s">
        <v>43</v>
      </c>
      <c r="B5" s="3" t="s">
        <v>44</v>
      </c>
      <c r="C5" s="67"/>
      <c r="D5" s="23" t="s">
        <v>45</v>
      </c>
      <c r="E5" s="23" t="s">
        <v>46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spans="1:33" s="1" customFormat="1" ht="21.75" customHeight="1">
      <c r="A6" s="34" t="s">
        <v>50</v>
      </c>
      <c r="B6" s="28" t="s">
        <v>51</v>
      </c>
      <c r="C6" s="35">
        <v>497375.32</v>
      </c>
      <c r="D6" s="31">
        <v>410281.01</v>
      </c>
      <c r="E6" s="31">
        <v>87094.31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s="1" customFormat="1" ht="21.75" customHeight="1">
      <c r="A7" s="34" t="s">
        <v>52</v>
      </c>
      <c r="B7" s="28" t="s">
        <v>53</v>
      </c>
      <c r="C7" s="35">
        <v>470681.03</v>
      </c>
      <c r="D7" s="31">
        <v>384167.72</v>
      </c>
      <c r="E7" s="31">
        <v>86513.31</v>
      </c>
      <c r="F7" s="26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1:33" s="1" customFormat="1" ht="21.75" customHeight="1">
      <c r="A8" s="34" t="s">
        <v>54</v>
      </c>
      <c r="B8" s="28" t="s">
        <v>55</v>
      </c>
      <c r="C8" s="35">
        <v>470681.03</v>
      </c>
      <c r="D8" s="31">
        <v>384167.72</v>
      </c>
      <c r="E8" s="31">
        <v>86513.31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1:33" s="1" customFormat="1" ht="21.75" customHeight="1">
      <c r="A9" s="4" t="s">
        <v>56</v>
      </c>
      <c r="B9" s="11" t="s">
        <v>57</v>
      </c>
      <c r="C9" s="10">
        <v>384167.72</v>
      </c>
      <c r="D9" s="5">
        <v>384167.72</v>
      </c>
      <c r="E9" s="5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1:33" s="1" customFormat="1" ht="21.75" customHeight="1">
      <c r="A10" s="4" t="s">
        <v>58</v>
      </c>
      <c r="B10" s="11" t="s">
        <v>59</v>
      </c>
      <c r="C10" s="10">
        <v>39990.19</v>
      </c>
      <c r="D10" s="5"/>
      <c r="E10" s="5">
        <v>39990.19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</row>
    <row r="11" spans="1:33" s="1" customFormat="1" ht="21.75" customHeight="1">
      <c r="A11" s="4" t="s">
        <v>60</v>
      </c>
      <c r="B11" s="11" t="s">
        <v>61</v>
      </c>
      <c r="C11" s="10">
        <v>18390.65</v>
      </c>
      <c r="D11" s="5"/>
      <c r="E11" s="5">
        <v>18390.65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3" s="1" customFormat="1" ht="21.75" customHeight="1">
      <c r="A12" s="4" t="s">
        <v>62</v>
      </c>
      <c r="B12" s="11" t="s">
        <v>63</v>
      </c>
      <c r="C12" s="10">
        <v>28132.47</v>
      </c>
      <c r="D12" s="10"/>
      <c r="E12" s="10">
        <v>28132.47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s="1" customFormat="1" ht="21.75" customHeight="1">
      <c r="A13" s="34" t="s">
        <v>64</v>
      </c>
      <c r="B13" s="28" t="s">
        <v>65</v>
      </c>
      <c r="C13" s="35">
        <v>581</v>
      </c>
      <c r="D13" s="31"/>
      <c r="E13" s="31">
        <v>581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s="1" customFormat="1" ht="21.75" customHeight="1">
      <c r="A14" s="34" t="s">
        <v>66</v>
      </c>
      <c r="B14" s="28" t="s">
        <v>67</v>
      </c>
      <c r="C14" s="35">
        <v>581</v>
      </c>
      <c r="D14" s="31"/>
      <c r="E14" s="31">
        <v>581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5" s="1" customFormat="1" ht="21.75" customHeight="1">
      <c r="A15" s="4" t="s">
        <v>68</v>
      </c>
      <c r="B15" s="11" t="s">
        <v>69</v>
      </c>
      <c r="C15" s="10">
        <v>581</v>
      </c>
      <c r="D15" s="5"/>
      <c r="E15" s="5">
        <v>581</v>
      </c>
    </row>
    <row r="16" spans="1:5" s="1" customFormat="1" ht="21.75" customHeight="1">
      <c r="A16" s="34" t="s">
        <v>70</v>
      </c>
      <c r="B16" s="28" t="s">
        <v>71</v>
      </c>
      <c r="C16" s="35">
        <v>25958.83</v>
      </c>
      <c r="D16" s="31">
        <v>25958.83</v>
      </c>
      <c r="E16" s="31"/>
    </row>
    <row r="17" spans="1:5" s="1" customFormat="1" ht="21.75" customHeight="1">
      <c r="A17" s="34" t="s">
        <v>72</v>
      </c>
      <c r="B17" s="28" t="s">
        <v>73</v>
      </c>
      <c r="C17" s="35">
        <v>25958.83</v>
      </c>
      <c r="D17" s="31">
        <v>25958.83</v>
      </c>
      <c r="E17" s="31"/>
    </row>
    <row r="18" spans="1:5" s="1" customFormat="1" ht="21.75" customHeight="1">
      <c r="A18" s="4" t="s">
        <v>74</v>
      </c>
      <c r="B18" s="11" t="s">
        <v>75</v>
      </c>
      <c r="C18" s="10">
        <v>25276.23</v>
      </c>
      <c r="D18" s="5">
        <v>25276.23</v>
      </c>
      <c r="E18" s="5"/>
    </row>
    <row r="19" spans="1:5" s="1" customFormat="1" ht="21.75" customHeight="1">
      <c r="A19" s="4" t="s">
        <v>76</v>
      </c>
      <c r="B19" s="11" t="s">
        <v>77</v>
      </c>
      <c r="C19" s="10">
        <v>682.6</v>
      </c>
      <c r="D19" s="5">
        <v>682.6</v>
      </c>
      <c r="E19" s="5"/>
    </row>
    <row r="20" spans="1:5" s="1" customFormat="1" ht="21.75" customHeight="1">
      <c r="A20" s="34" t="s">
        <v>78</v>
      </c>
      <c r="B20" s="28" t="s">
        <v>79</v>
      </c>
      <c r="C20" s="35">
        <v>154.46</v>
      </c>
      <c r="D20" s="31">
        <v>154.46</v>
      </c>
      <c r="E20" s="31"/>
    </row>
    <row r="21" spans="1:5" s="1" customFormat="1" ht="21.75" customHeight="1">
      <c r="A21" s="34" t="s">
        <v>80</v>
      </c>
      <c r="B21" s="28" t="s">
        <v>81</v>
      </c>
      <c r="C21" s="35">
        <v>154.46</v>
      </c>
      <c r="D21" s="31">
        <v>154.46</v>
      </c>
      <c r="E21" s="31"/>
    </row>
    <row r="22" spans="1:5" s="1" customFormat="1" ht="21.75" customHeight="1">
      <c r="A22" s="4" t="s">
        <v>82</v>
      </c>
      <c r="B22" s="11" t="s">
        <v>83</v>
      </c>
      <c r="C22" s="10">
        <v>154.46</v>
      </c>
      <c r="D22" s="5">
        <v>154.46</v>
      </c>
      <c r="E22" s="5"/>
    </row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9.75" customHeight="1">
      <c r="C33" s="16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1.14" right="0.75" top="0.67" bottom="1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showGridLines="0" zoomScalePageLayoutView="0" workbookViewId="0" topLeftCell="A1">
      <selection activeCell="B8" sqref="B8"/>
    </sheetView>
  </sheetViews>
  <sheetFormatPr defaultColWidth="9.140625" defaultRowHeight="12.75" customHeight="1"/>
  <cols>
    <col min="1" max="1" width="9.7109375" style="1" customWidth="1"/>
    <col min="2" max="2" width="27.57421875" style="1" customWidth="1"/>
    <col min="3" max="5" width="15.574218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68" t="s">
        <v>86</v>
      </c>
      <c r="B1" s="68"/>
      <c r="C1" s="68"/>
      <c r="D1" s="68"/>
      <c r="E1" s="68"/>
    </row>
    <row r="2" spans="1:5" s="1" customFormat="1" ht="21.75" customHeight="1">
      <c r="A2" s="73" t="s">
        <v>196</v>
      </c>
      <c r="E2" s="2" t="s">
        <v>1</v>
      </c>
    </row>
    <row r="3" spans="1:5" s="1" customFormat="1" ht="24.75" customHeight="1">
      <c r="A3" s="69" t="s">
        <v>87</v>
      </c>
      <c r="B3" s="69"/>
      <c r="C3" s="69" t="s">
        <v>88</v>
      </c>
      <c r="D3" s="69" t="s">
        <v>42</v>
      </c>
      <c r="E3" s="69"/>
    </row>
    <row r="4" spans="1:5" s="1" customFormat="1" ht="24.75" customHeight="1">
      <c r="A4" s="8" t="s">
        <v>43</v>
      </c>
      <c r="B4" s="8" t="s">
        <v>44</v>
      </c>
      <c r="C4" s="70"/>
      <c r="D4" s="8" t="s">
        <v>89</v>
      </c>
      <c r="E4" s="8" t="s">
        <v>90</v>
      </c>
    </row>
    <row r="5" spans="1:6" s="1" customFormat="1" ht="30.75" customHeight="1">
      <c r="A5" s="27" t="s">
        <v>50</v>
      </c>
      <c r="B5" s="28" t="s">
        <v>51</v>
      </c>
      <c r="C5" s="29">
        <v>410281.01</v>
      </c>
      <c r="D5" s="30">
        <v>384754.74</v>
      </c>
      <c r="E5" s="31">
        <v>25526.27</v>
      </c>
      <c r="F5" s="6"/>
    </row>
    <row r="6" spans="1:5" s="1" customFormat="1" ht="30.75" customHeight="1">
      <c r="A6" s="27" t="s">
        <v>91</v>
      </c>
      <c r="B6" s="28" t="s">
        <v>92</v>
      </c>
      <c r="C6" s="29">
        <v>347649.93</v>
      </c>
      <c r="D6" s="30">
        <v>347649.93</v>
      </c>
      <c r="E6" s="31"/>
    </row>
    <row r="7" spans="1:5" s="1" customFormat="1" ht="30.75" customHeight="1">
      <c r="A7" s="9" t="s">
        <v>93</v>
      </c>
      <c r="B7" s="11" t="s">
        <v>94</v>
      </c>
      <c r="C7" s="32">
        <v>58145.77</v>
      </c>
      <c r="D7" s="33">
        <v>58145.77</v>
      </c>
      <c r="E7" s="5"/>
    </row>
    <row r="8" spans="1:5" s="1" customFormat="1" ht="30.75" customHeight="1">
      <c r="A8" s="9" t="s">
        <v>95</v>
      </c>
      <c r="B8" s="11" t="s">
        <v>96</v>
      </c>
      <c r="C8" s="32">
        <v>96815.4</v>
      </c>
      <c r="D8" s="33">
        <v>96815.4</v>
      </c>
      <c r="E8" s="5"/>
    </row>
    <row r="9" spans="1:5" s="1" customFormat="1" ht="30.75" customHeight="1">
      <c r="A9" s="9" t="s">
        <v>97</v>
      </c>
      <c r="B9" s="11" t="s">
        <v>98</v>
      </c>
      <c r="C9" s="32">
        <v>121501.19</v>
      </c>
      <c r="D9" s="33">
        <v>121501.19</v>
      </c>
      <c r="E9" s="5"/>
    </row>
    <row r="10" spans="1:5" s="1" customFormat="1" ht="30.75" customHeight="1">
      <c r="A10" s="9" t="s">
        <v>99</v>
      </c>
      <c r="B10" s="11" t="s">
        <v>100</v>
      </c>
      <c r="C10" s="32">
        <v>536.8</v>
      </c>
      <c r="D10" s="33">
        <v>536.8</v>
      </c>
      <c r="E10" s="5"/>
    </row>
    <row r="11" spans="1:5" s="1" customFormat="1" ht="30.75" customHeight="1">
      <c r="A11" s="9" t="s">
        <v>101</v>
      </c>
      <c r="B11" s="11" t="s">
        <v>102</v>
      </c>
      <c r="C11" s="32">
        <v>875.5</v>
      </c>
      <c r="D11" s="33">
        <v>875.5</v>
      </c>
      <c r="E11" s="5"/>
    </row>
    <row r="12" spans="1:5" s="1" customFormat="1" ht="30.75" customHeight="1">
      <c r="A12" s="9" t="s">
        <v>103</v>
      </c>
      <c r="B12" s="11" t="s">
        <v>104</v>
      </c>
      <c r="C12" s="32">
        <v>25276.23</v>
      </c>
      <c r="D12" s="33">
        <v>25276.23</v>
      </c>
      <c r="E12" s="5"/>
    </row>
    <row r="13" spans="1:5" s="1" customFormat="1" ht="30.75" customHeight="1">
      <c r="A13" s="9" t="s">
        <v>105</v>
      </c>
      <c r="B13" s="11" t="s">
        <v>106</v>
      </c>
      <c r="C13" s="32">
        <v>682.6</v>
      </c>
      <c r="D13" s="33">
        <v>682.6</v>
      </c>
      <c r="E13" s="5"/>
    </row>
    <row r="14" spans="1:5" s="1" customFormat="1" ht="30.75" customHeight="1">
      <c r="A14" s="9" t="s">
        <v>107</v>
      </c>
      <c r="B14" s="11" t="s">
        <v>108</v>
      </c>
      <c r="C14" s="32">
        <v>410.25</v>
      </c>
      <c r="D14" s="33">
        <v>410.25</v>
      </c>
      <c r="E14" s="5"/>
    </row>
    <row r="15" spans="1:5" s="1" customFormat="1" ht="30.75" customHeight="1">
      <c r="A15" s="9" t="s">
        <v>109</v>
      </c>
      <c r="B15" s="11" t="s">
        <v>110</v>
      </c>
      <c r="C15" s="32">
        <v>34032.6</v>
      </c>
      <c r="D15" s="33">
        <v>34032.6</v>
      </c>
      <c r="E15" s="5"/>
    </row>
    <row r="16" spans="1:5" s="1" customFormat="1" ht="30.75" customHeight="1">
      <c r="A16" s="9" t="s">
        <v>111</v>
      </c>
      <c r="B16" s="11" t="s">
        <v>112</v>
      </c>
      <c r="C16" s="32">
        <v>6611.88</v>
      </c>
      <c r="D16" s="33">
        <v>6611.88</v>
      </c>
      <c r="E16" s="5"/>
    </row>
    <row r="17" spans="1:5" s="1" customFormat="1" ht="30.75" customHeight="1">
      <c r="A17" s="9" t="s">
        <v>113</v>
      </c>
      <c r="B17" s="11" t="s">
        <v>114</v>
      </c>
      <c r="C17" s="32">
        <v>2761.71</v>
      </c>
      <c r="D17" s="33">
        <v>2761.71</v>
      </c>
      <c r="E17" s="5"/>
    </row>
    <row r="18" spans="1:5" s="1" customFormat="1" ht="30.75" customHeight="1">
      <c r="A18" s="27" t="s">
        <v>115</v>
      </c>
      <c r="B18" s="28" t="s">
        <v>116</v>
      </c>
      <c r="C18" s="29">
        <v>24740.87</v>
      </c>
      <c r="D18" s="30"/>
      <c r="E18" s="31">
        <v>24740.87</v>
      </c>
    </row>
    <row r="19" spans="1:5" s="1" customFormat="1" ht="30.75" customHeight="1">
      <c r="A19" s="9" t="s">
        <v>117</v>
      </c>
      <c r="B19" s="11" t="s">
        <v>118</v>
      </c>
      <c r="C19" s="32">
        <v>749.7</v>
      </c>
      <c r="D19" s="33"/>
      <c r="E19" s="5">
        <v>749.7</v>
      </c>
    </row>
    <row r="20" spans="1:5" s="1" customFormat="1" ht="30.75" customHeight="1">
      <c r="A20" s="9" t="s">
        <v>119</v>
      </c>
      <c r="B20" s="11" t="s">
        <v>120</v>
      </c>
      <c r="C20" s="32">
        <v>271.59</v>
      </c>
      <c r="D20" s="33"/>
      <c r="E20" s="5">
        <v>271.59</v>
      </c>
    </row>
    <row r="21" spans="1:5" s="1" customFormat="1" ht="30.75" customHeight="1">
      <c r="A21" s="9" t="s">
        <v>121</v>
      </c>
      <c r="B21" s="11" t="s">
        <v>122</v>
      </c>
      <c r="C21" s="32">
        <v>453.5</v>
      </c>
      <c r="D21" s="33"/>
      <c r="E21" s="5">
        <v>453.5</v>
      </c>
    </row>
    <row r="22" spans="1:5" s="1" customFormat="1" ht="30.75" customHeight="1">
      <c r="A22" s="9" t="s">
        <v>123</v>
      </c>
      <c r="B22" s="11" t="s">
        <v>124</v>
      </c>
      <c r="C22" s="32">
        <v>844.9</v>
      </c>
      <c r="D22" s="33"/>
      <c r="E22" s="5">
        <v>844.9</v>
      </c>
    </row>
    <row r="23" spans="1:5" s="1" customFormat="1" ht="30.75" customHeight="1">
      <c r="A23" s="9" t="s">
        <v>125</v>
      </c>
      <c r="B23" s="11" t="s">
        <v>126</v>
      </c>
      <c r="C23" s="32">
        <v>265.61</v>
      </c>
      <c r="D23" s="33"/>
      <c r="E23" s="5">
        <v>265.61</v>
      </c>
    </row>
    <row r="24" spans="1:5" s="1" customFormat="1" ht="30.75" customHeight="1">
      <c r="A24" s="9" t="s">
        <v>127</v>
      </c>
      <c r="B24" s="11" t="s">
        <v>128</v>
      </c>
      <c r="C24" s="32">
        <v>312.97</v>
      </c>
      <c r="D24" s="33"/>
      <c r="E24" s="5">
        <v>312.97</v>
      </c>
    </row>
    <row r="25" spans="1:5" s="1" customFormat="1" ht="30.75" customHeight="1">
      <c r="A25" s="9" t="s">
        <v>129</v>
      </c>
      <c r="B25" s="11" t="s">
        <v>130</v>
      </c>
      <c r="C25" s="32">
        <v>1887.05</v>
      </c>
      <c r="D25" s="33"/>
      <c r="E25" s="5">
        <v>1887.05</v>
      </c>
    </row>
    <row r="26" spans="1:5" s="1" customFormat="1" ht="30.75" customHeight="1">
      <c r="A26" s="9" t="s">
        <v>131</v>
      </c>
      <c r="B26" s="11" t="s">
        <v>132</v>
      </c>
      <c r="C26" s="32">
        <v>10</v>
      </c>
      <c r="D26" s="33"/>
      <c r="E26" s="5">
        <v>10</v>
      </c>
    </row>
    <row r="27" spans="1:5" s="1" customFormat="1" ht="30.75" customHeight="1">
      <c r="A27" s="9" t="s">
        <v>133</v>
      </c>
      <c r="B27" s="11" t="s">
        <v>134</v>
      </c>
      <c r="C27" s="32">
        <v>567.21</v>
      </c>
      <c r="D27" s="33"/>
      <c r="E27" s="5">
        <v>567.21</v>
      </c>
    </row>
    <row r="28" spans="1:5" s="1" customFormat="1" ht="30.75" customHeight="1">
      <c r="A28" s="9" t="s">
        <v>135</v>
      </c>
      <c r="B28" s="11" t="s">
        <v>136</v>
      </c>
      <c r="C28" s="32">
        <v>27.3</v>
      </c>
      <c r="D28" s="33"/>
      <c r="E28" s="5">
        <v>27.3</v>
      </c>
    </row>
    <row r="29" spans="1:5" s="1" customFormat="1" ht="30.75" customHeight="1">
      <c r="A29" s="9" t="s">
        <v>137</v>
      </c>
      <c r="B29" s="11" t="s">
        <v>138</v>
      </c>
      <c r="C29" s="32">
        <v>76.9</v>
      </c>
      <c r="D29" s="33"/>
      <c r="E29" s="5">
        <v>76.9</v>
      </c>
    </row>
    <row r="30" spans="1:5" s="1" customFormat="1" ht="30.75" customHeight="1">
      <c r="A30" s="9" t="s">
        <v>139</v>
      </c>
      <c r="B30" s="11" t="s">
        <v>140</v>
      </c>
      <c r="C30" s="32">
        <v>965.53</v>
      </c>
      <c r="D30" s="33"/>
      <c r="E30" s="5">
        <v>965.53</v>
      </c>
    </row>
    <row r="31" spans="1:5" s="1" customFormat="1" ht="30.75" customHeight="1">
      <c r="A31" s="9" t="s">
        <v>141</v>
      </c>
      <c r="B31" s="11" t="s">
        <v>142</v>
      </c>
      <c r="C31" s="32">
        <v>311.73</v>
      </c>
      <c r="D31" s="33"/>
      <c r="E31" s="5">
        <v>311.73</v>
      </c>
    </row>
    <row r="32" spans="1:5" s="1" customFormat="1" ht="30.75" customHeight="1">
      <c r="A32" s="9" t="s">
        <v>143</v>
      </c>
      <c r="B32" s="11" t="s">
        <v>144</v>
      </c>
      <c r="C32" s="32">
        <v>94.87</v>
      </c>
      <c r="D32" s="33"/>
      <c r="E32" s="5">
        <v>94.87</v>
      </c>
    </row>
    <row r="33" spans="1:5" s="1" customFormat="1" ht="30.75" customHeight="1">
      <c r="A33" s="9" t="s">
        <v>145</v>
      </c>
      <c r="B33" s="11" t="s">
        <v>146</v>
      </c>
      <c r="C33" s="32">
        <v>180.15</v>
      </c>
      <c r="D33" s="33"/>
      <c r="E33" s="5">
        <v>180.15</v>
      </c>
    </row>
    <row r="34" spans="1:5" s="1" customFormat="1" ht="30.75" customHeight="1">
      <c r="A34" s="9" t="s">
        <v>147</v>
      </c>
      <c r="B34" s="11" t="s">
        <v>148</v>
      </c>
      <c r="C34" s="32">
        <v>244.5</v>
      </c>
      <c r="D34" s="33"/>
      <c r="E34" s="5">
        <v>244.5</v>
      </c>
    </row>
    <row r="35" spans="1:5" s="1" customFormat="1" ht="30.75" customHeight="1">
      <c r="A35" s="9" t="s">
        <v>149</v>
      </c>
      <c r="B35" s="11" t="s">
        <v>150</v>
      </c>
      <c r="C35" s="32">
        <v>5326.9</v>
      </c>
      <c r="D35" s="33"/>
      <c r="E35" s="5">
        <v>5326.9</v>
      </c>
    </row>
    <row r="36" spans="1:5" s="1" customFormat="1" ht="30.75" customHeight="1">
      <c r="A36" s="9" t="s">
        <v>151</v>
      </c>
      <c r="B36" s="11" t="s">
        <v>152</v>
      </c>
      <c r="C36" s="32">
        <v>1270.55</v>
      </c>
      <c r="D36" s="33"/>
      <c r="E36" s="5">
        <v>1270.55</v>
      </c>
    </row>
    <row r="37" spans="1:5" s="1" customFormat="1" ht="30.75" customHeight="1">
      <c r="A37" s="9" t="s">
        <v>153</v>
      </c>
      <c r="B37" s="11" t="s">
        <v>154</v>
      </c>
      <c r="C37" s="32">
        <v>249.5</v>
      </c>
      <c r="D37" s="33"/>
      <c r="E37" s="5">
        <v>249.5</v>
      </c>
    </row>
    <row r="38" spans="1:5" s="1" customFormat="1" ht="30.75" customHeight="1">
      <c r="A38" s="9" t="s">
        <v>155</v>
      </c>
      <c r="B38" s="11" t="s">
        <v>156</v>
      </c>
      <c r="C38" s="32">
        <v>10045.97</v>
      </c>
      <c r="D38" s="33"/>
      <c r="E38" s="5">
        <v>10045.97</v>
      </c>
    </row>
    <row r="39" spans="1:5" s="1" customFormat="1" ht="30.75" customHeight="1">
      <c r="A39" s="9" t="s">
        <v>157</v>
      </c>
      <c r="B39" s="11" t="s">
        <v>158</v>
      </c>
      <c r="C39" s="32">
        <v>584.44</v>
      </c>
      <c r="D39" s="33"/>
      <c r="E39" s="5">
        <v>584.44</v>
      </c>
    </row>
    <row r="40" spans="1:5" s="1" customFormat="1" ht="30.75" customHeight="1">
      <c r="A40" s="27" t="s">
        <v>159</v>
      </c>
      <c r="B40" s="28" t="s">
        <v>160</v>
      </c>
      <c r="C40" s="29">
        <v>37104.81</v>
      </c>
      <c r="D40" s="30">
        <v>37104.81</v>
      </c>
      <c r="E40" s="31"/>
    </row>
    <row r="41" spans="1:5" s="1" customFormat="1" ht="30.75" customHeight="1">
      <c r="A41" s="9" t="s">
        <v>161</v>
      </c>
      <c r="B41" s="11" t="s">
        <v>162</v>
      </c>
      <c r="C41" s="32">
        <v>3338.34</v>
      </c>
      <c r="D41" s="33">
        <v>3338.34</v>
      </c>
      <c r="E41" s="5"/>
    </row>
    <row r="42" spans="1:5" s="1" customFormat="1" ht="30.75" customHeight="1">
      <c r="A42" s="9" t="s">
        <v>163</v>
      </c>
      <c r="B42" s="11" t="s">
        <v>164</v>
      </c>
      <c r="C42" s="32">
        <v>32092.19</v>
      </c>
      <c r="D42" s="33">
        <v>32092.19</v>
      </c>
      <c r="E42" s="5"/>
    </row>
    <row r="43" spans="1:5" s="1" customFormat="1" ht="30.75" customHeight="1">
      <c r="A43" s="9" t="s">
        <v>165</v>
      </c>
      <c r="B43" s="11" t="s">
        <v>166</v>
      </c>
      <c r="C43" s="32">
        <v>74.4</v>
      </c>
      <c r="D43" s="33">
        <v>74.4</v>
      </c>
      <c r="E43" s="5"/>
    </row>
    <row r="44" spans="1:5" s="1" customFormat="1" ht="30.75" customHeight="1">
      <c r="A44" s="9" t="s">
        <v>167</v>
      </c>
      <c r="B44" s="11" t="s">
        <v>168</v>
      </c>
      <c r="C44" s="32">
        <v>554.46</v>
      </c>
      <c r="D44" s="33">
        <v>554.46</v>
      </c>
      <c r="E44" s="5"/>
    </row>
    <row r="45" spans="1:5" s="1" customFormat="1" ht="30.75" customHeight="1">
      <c r="A45" s="9" t="s">
        <v>169</v>
      </c>
      <c r="B45" s="11" t="s">
        <v>170</v>
      </c>
      <c r="C45" s="32">
        <v>1045.42</v>
      </c>
      <c r="D45" s="33">
        <v>1045.42</v>
      </c>
      <c r="E45" s="5"/>
    </row>
    <row r="46" spans="1:5" s="1" customFormat="1" ht="30.75" customHeight="1">
      <c r="A46" s="27" t="s">
        <v>171</v>
      </c>
      <c r="B46" s="28" t="s">
        <v>172</v>
      </c>
      <c r="C46" s="29">
        <v>785.4</v>
      </c>
      <c r="D46" s="30"/>
      <c r="E46" s="31">
        <v>785.4</v>
      </c>
    </row>
    <row r="47" spans="1:5" s="1" customFormat="1" ht="30.75" customHeight="1">
      <c r="A47" s="9" t="s">
        <v>173</v>
      </c>
      <c r="B47" s="11" t="s">
        <v>174</v>
      </c>
      <c r="C47" s="32">
        <v>627.54</v>
      </c>
      <c r="D47" s="33"/>
      <c r="E47" s="5">
        <v>627.54</v>
      </c>
    </row>
    <row r="48" spans="1:5" s="1" customFormat="1" ht="30.75" customHeight="1">
      <c r="A48" s="9" t="s">
        <v>175</v>
      </c>
      <c r="B48" s="11" t="s">
        <v>176</v>
      </c>
      <c r="C48" s="32">
        <v>40.65</v>
      </c>
      <c r="D48" s="33"/>
      <c r="E48" s="5">
        <v>40.65</v>
      </c>
    </row>
    <row r="49" spans="1:5" s="1" customFormat="1" ht="30.75" customHeight="1">
      <c r="A49" s="9" t="s">
        <v>177</v>
      </c>
      <c r="B49" s="11" t="s">
        <v>178</v>
      </c>
      <c r="C49" s="32">
        <v>117.21</v>
      </c>
      <c r="D49" s="33"/>
      <c r="E49" s="5">
        <v>117.21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D3:E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41"/>
  <sheetViews>
    <sheetView showGridLines="0" zoomScalePageLayoutView="0" workbookViewId="0" topLeftCell="A1">
      <selection activeCell="B10" sqref="B10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6"/>
      <c r="B1" s="16"/>
    </row>
    <row r="2" spans="1:33" s="1" customFormat="1" ht="26.25" customHeight="1">
      <c r="A2" s="66" t="s">
        <v>179</v>
      </c>
      <c r="B2" s="66"/>
      <c r="C2" s="66"/>
      <c r="D2" s="66"/>
      <c r="E2" s="6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3" s="1" customFormat="1" ht="18.75" customHeight="1">
      <c r="A3" s="74" t="s">
        <v>199</v>
      </c>
      <c r="B3" s="18"/>
      <c r="C3" s="18"/>
      <c r="D3" s="18"/>
      <c r="E3" s="19" t="s">
        <v>1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s="1" customFormat="1" ht="24.75" customHeight="1">
      <c r="A4" s="67" t="s">
        <v>40</v>
      </c>
      <c r="B4" s="67"/>
      <c r="C4" s="75" t="s">
        <v>195</v>
      </c>
      <c r="D4" s="67" t="s">
        <v>42</v>
      </c>
      <c r="E4" s="67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</row>
    <row r="5" spans="1:33" s="1" customFormat="1" ht="24.75" customHeight="1">
      <c r="A5" s="21" t="s">
        <v>43</v>
      </c>
      <c r="B5" s="3" t="s">
        <v>44</v>
      </c>
      <c r="C5" s="67"/>
      <c r="D5" s="23" t="s">
        <v>45</v>
      </c>
      <c r="E5" s="23" t="s">
        <v>46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spans="1:33" s="1" customFormat="1" ht="24.75" customHeight="1">
      <c r="A6" s="21"/>
      <c r="B6" s="77" t="s">
        <v>197</v>
      </c>
      <c r="C6" s="21"/>
      <c r="D6" s="23"/>
      <c r="E6" s="23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s="1" customFormat="1" ht="24.75" customHeight="1">
      <c r="A7" s="21"/>
      <c r="B7" s="78" t="s">
        <v>198</v>
      </c>
      <c r="C7" s="21"/>
      <c r="D7" s="23"/>
      <c r="E7" s="23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1:33" s="1" customFormat="1" ht="24.75" customHeight="1">
      <c r="A8" s="21"/>
      <c r="B8" s="3"/>
      <c r="C8" s="21"/>
      <c r="D8" s="23"/>
      <c r="E8" s="23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1:33" s="1" customFormat="1" ht="24.75" customHeight="1">
      <c r="A9" s="21"/>
      <c r="B9" s="3"/>
      <c r="C9" s="21"/>
      <c r="D9" s="23"/>
      <c r="E9" s="23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1:33" s="1" customFormat="1" ht="24.75" customHeight="1">
      <c r="A10" s="21"/>
      <c r="B10" s="3"/>
      <c r="C10" s="21"/>
      <c r="D10" s="23"/>
      <c r="E10" s="23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</row>
    <row r="11" spans="1:33" s="1" customFormat="1" ht="24.75" customHeight="1">
      <c r="A11" s="21"/>
      <c r="B11" s="3"/>
      <c r="C11" s="21"/>
      <c r="D11" s="23"/>
      <c r="E11" s="23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3" s="1" customFormat="1" ht="24.75" customHeight="1">
      <c r="A12" s="21"/>
      <c r="B12" s="3"/>
      <c r="C12" s="21"/>
      <c r="D12" s="23"/>
      <c r="E12" s="23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s="1" customFormat="1" ht="21.75" customHeight="1">
      <c r="A13" s="4"/>
      <c r="B13" s="11"/>
      <c r="C13" s="10"/>
      <c r="D13" s="5"/>
      <c r="E13" s="5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</row>
    <row r="14" spans="1:33" s="1" customFormat="1" ht="21.75" customHeight="1">
      <c r="A14" s="7" t="s">
        <v>180</v>
      </c>
      <c r="B14" s="24"/>
      <c r="C14" s="25"/>
      <c r="D14" s="25"/>
      <c r="E14" s="25"/>
      <c r="F14" s="26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</row>
    <row r="15" spans="1:33" s="1" customFormat="1" ht="21.75" customHeight="1">
      <c r="A15" s="7"/>
      <c r="B15" s="24"/>
      <c r="C15" s="25"/>
      <c r="D15" s="25"/>
      <c r="E15" s="25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</row>
    <row r="16" spans="1:33" s="1" customFormat="1" ht="21.75" customHeight="1">
      <c r="A16" s="7"/>
      <c r="B16" s="24"/>
      <c r="C16" s="25"/>
      <c r="D16" s="25"/>
      <c r="E16" s="25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</row>
    <row r="17" spans="1:33" s="1" customFormat="1" ht="21.75" customHeight="1">
      <c r="A17" s="7"/>
      <c r="B17" s="24"/>
      <c r="C17" s="25"/>
      <c r="D17" s="25"/>
      <c r="E17" s="25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</row>
    <row r="18" spans="1:33" s="1" customFormat="1" ht="21.75" customHeight="1">
      <c r="A18" s="7"/>
      <c r="B18" s="24"/>
      <c r="C18" s="25"/>
      <c r="D18" s="25"/>
      <c r="E18" s="25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</row>
    <row r="19" spans="1:33" s="1" customFormat="1" ht="21.75" customHeight="1">
      <c r="A19" s="7"/>
      <c r="B19" s="24"/>
      <c r="C19" s="25"/>
      <c r="D19" s="25"/>
      <c r="E19" s="25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s="1" customFormat="1" ht="21.75" customHeight="1">
      <c r="A20" s="7"/>
      <c r="B20" s="24"/>
      <c r="C20" s="25"/>
      <c r="D20" s="25"/>
      <c r="E20" s="25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s="1" customFormat="1" ht="21.75" customHeight="1">
      <c r="A21" s="7"/>
      <c r="B21" s="24"/>
      <c r="C21" s="25"/>
      <c r="D21" s="25"/>
      <c r="E21" s="25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s="1" customFormat="1" ht="9.7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="1" customFormat="1" ht="15"/>
    <row r="24" s="1" customFormat="1" ht="15"/>
    <row r="25" s="1" customFormat="1" ht="15"/>
    <row r="26" s="1" customFormat="1" ht="15"/>
    <row r="27" s="1" customFormat="1" ht="9.75" customHeight="1">
      <c r="B27" s="16"/>
    </row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9.75" customHeight="1">
      <c r="C41" s="16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zoomScalePageLayoutView="0" workbookViewId="0" topLeftCell="A1">
      <selection activeCell="A5" sqref="A5"/>
    </sheetView>
  </sheetViews>
  <sheetFormatPr defaultColWidth="9.140625" defaultRowHeight="12.75" customHeight="1"/>
  <cols>
    <col min="1" max="1" width="41.00390625" style="1" customWidth="1"/>
    <col min="2" max="2" width="37.140625" style="1" customWidth="1"/>
    <col min="3" max="5" width="9.140625" style="1" customWidth="1"/>
  </cols>
  <sheetData>
    <row r="1" spans="1:2" s="1" customFormat="1" ht="36" customHeight="1">
      <c r="A1" s="71" t="s">
        <v>181</v>
      </c>
      <c r="B1" s="71"/>
    </row>
    <row r="2" spans="1:2" s="1" customFormat="1" ht="25.5" customHeight="1">
      <c r="A2" s="73" t="s">
        <v>200</v>
      </c>
      <c r="B2" s="2" t="s">
        <v>1</v>
      </c>
    </row>
    <row r="3" spans="1:2" s="1" customFormat="1" ht="27" customHeight="1">
      <c r="A3" s="3" t="s">
        <v>182</v>
      </c>
      <c r="B3" s="3" t="s">
        <v>88</v>
      </c>
    </row>
    <row r="4" spans="1:2" s="1" customFormat="1" ht="27" customHeight="1">
      <c r="A4" s="11" t="s">
        <v>51</v>
      </c>
      <c r="B4" s="12">
        <f>SUM(B5:B7)</f>
        <v>1591.2600000000002</v>
      </c>
    </row>
    <row r="5" spans="1:3" s="1" customFormat="1" ht="27" customHeight="1">
      <c r="A5" s="79" t="s">
        <v>201</v>
      </c>
      <c r="B5" s="5">
        <v>10</v>
      </c>
      <c r="C5" s="6"/>
    </row>
    <row r="6" spans="1:3" s="1" customFormat="1" ht="27" customHeight="1">
      <c r="A6" s="11" t="s">
        <v>183</v>
      </c>
      <c r="B6" s="5">
        <v>312.63</v>
      </c>
      <c r="C6" s="6"/>
    </row>
    <row r="7" spans="1:3" s="1" customFormat="1" ht="27" customHeight="1">
      <c r="A7" s="11" t="s">
        <v>184</v>
      </c>
      <c r="B7" s="13">
        <f>SUM(B8:B9)</f>
        <v>1268.63</v>
      </c>
      <c r="C7" s="6"/>
    </row>
    <row r="8" spans="1:4" s="1" customFormat="1" ht="27" customHeight="1">
      <c r="A8" s="14" t="s">
        <v>185</v>
      </c>
      <c r="B8" s="15">
        <v>806.63</v>
      </c>
      <c r="C8" s="6"/>
      <c r="D8" s="16"/>
    </row>
    <row r="9" spans="1:3" s="1" customFormat="1" ht="27" customHeight="1">
      <c r="A9" s="14" t="s">
        <v>186</v>
      </c>
      <c r="B9" s="5">
        <v>462</v>
      </c>
      <c r="C9" s="6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1.61" right="0.75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showGridLines="0" zoomScalePageLayoutView="0" workbookViewId="0" topLeftCell="A1">
      <selection activeCell="A6" sqref="A6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68" t="s">
        <v>187</v>
      </c>
      <c r="B1" s="68"/>
    </row>
    <row r="2" spans="1:2" s="1" customFormat="1" ht="21.75" customHeight="1">
      <c r="A2" s="73" t="s">
        <v>202</v>
      </c>
      <c r="B2" s="2" t="s">
        <v>1</v>
      </c>
    </row>
    <row r="3" spans="1:2" s="1" customFormat="1" ht="27" customHeight="1">
      <c r="A3" s="8" t="s">
        <v>182</v>
      </c>
      <c r="B3" s="8" t="s">
        <v>88</v>
      </c>
    </row>
    <row r="4" spans="1:2" s="1" customFormat="1" ht="27" customHeight="1">
      <c r="A4" s="82" t="s">
        <v>197</v>
      </c>
      <c r="B4" s="8"/>
    </row>
    <row r="5" spans="1:2" s="1" customFormat="1" ht="27" customHeight="1">
      <c r="A5" s="82" t="s">
        <v>205</v>
      </c>
      <c r="B5" s="8"/>
    </row>
    <row r="6" spans="1:2" s="1" customFormat="1" ht="27" customHeight="1">
      <c r="A6" s="81"/>
      <c r="B6" s="8"/>
    </row>
    <row r="7" spans="1:2" s="1" customFormat="1" ht="27" customHeight="1">
      <c r="A7" s="81"/>
      <c r="B7" s="8"/>
    </row>
    <row r="8" spans="1:2" s="1" customFormat="1" ht="27" customHeight="1">
      <c r="A8" s="81"/>
      <c r="B8" s="8"/>
    </row>
    <row r="9" spans="1:2" s="1" customFormat="1" ht="27" customHeight="1">
      <c r="A9" s="9"/>
      <c r="B9" s="10"/>
    </row>
    <row r="10" spans="1:2" s="1" customFormat="1" ht="33.75" customHeight="1">
      <c r="A10" s="80" t="s">
        <v>204</v>
      </c>
      <c r="B10" s="80"/>
    </row>
    <row r="11" s="1" customFormat="1" ht="18.75" customHeight="1">
      <c r="A11" s="1" t="s">
        <v>203</v>
      </c>
    </row>
    <row r="12" s="1" customFormat="1" ht="9.75" customHeight="1"/>
    <row r="13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B1"/>
    <mergeCell ref="A10:B10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2020-02-20T03:26:17Z</dcterms:created>
  <dcterms:modified xsi:type="dcterms:W3CDTF">2020-02-25T09:00:57Z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